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6" windowHeight="65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<sst xmlns="http://schemas.openxmlformats.org/spreadsheetml/2006/main" count="221" uniqueCount="76">
  <si>
    <t>L.p.</t>
  </si>
  <si>
    <t>Producent</t>
  </si>
  <si>
    <t>Symbol</t>
  </si>
  <si>
    <t>ilość</t>
  </si>
  <si>
    <t>j.m.</t>
  </si>
  <si>
    <t>Uwagi</t>
  </si>
  <si>
    <t>Cena jednostkowa netto</t>
  </si>
  <si>
    <t>VAT</t>
  </si>
  <si>
    <t>Wartość netto</t>
  </si>
  <si>
    <t>Wartość brutto</t>
  </si>
  <si>
    <t>w %</t>
  </si>
  <si>
    <t>w zł</t>
  </si>
  <si>
    <t xml:space="preserve">Hewlett-Packard </t>
  </si>
  <si>
    <t>LaserJet</t>
  </si>
  <si>
    <t>szt.</t>
  </si>
  <si>
    <t>toner oryginalny</t>
  </si>
  <si>
    <t>Q2612A</t>
  </si>
  <si>
    <t>12A</t>
  </si>
  <si>
    <t>C7115A</t>
  </si>
  <si>
    <t>15A</t>
  </si>
  <si>
    <t>Q7553A</t>
  </si>
  <si>
    <t>53A</t>
  </si>
  <si>
    <t>Lexmark</t>
  </si>
  <si>
    <t>zamiennik</t>
  </si>
  <si>
    <t>T650</t>
  </si>
  <si>
    <t>Kyocera</t>
  </si>
  <si>
    <t>TK-350</t>
  </si>
  <si>
    <t>TK-340</t>
  </si>
  <si>
    <t>CB540A</t>
  </si>
  <si>
    <t>K</t>
  </si>
  <si>
    <t>CB541A</t>
  </si>
  <si>
    <t>C</t>
  </si>
  <si>
    <t>CB542A</t>
  </si>
  <si>
    <t>Y</t>
  </si>
  <si>
    <t>CB543A</t>
  </si>
  <si>
    <t>M</t>
  </si>
  <si>
    <t>Q6000A</t>
  </si>
  <si>
    <t>Q6001A</t>
  </si>
  <si>
    <t>Q6002A</t>
  </si>
  <si>
    <t>Q6003A</t>
  </si>
  <si>
    <t>Q6470A</t>
  </si>
  <si>
    <t>kserokopiarki</t>
  </si>
  <si>
    <t>Xerox</t>
  </si>
  <si>
    <t>toner</t>
  </si>
  <si>
    <t>106R01048</t>
  </si>
  <si>
    <t>6R1182</t>
  </si>
  <si>
    <t>bęben</t>
  </si>
  <si>
    <t>bęben oryginalny</t>
  </si>
  <si>
    <t>RAZEM</t>
  </si>
  <si>
    <t>drukarki czarnobiałe</t>
  </si>
  <si>
    <t>Rodzaj urządzenia</t>
  </si>
  <si>
    <t>drukarki kolorowe</t>
  </si>
  <si>
    <t>113R00670</t>
  </si>
  <si>
    <t>106R01294</t>
  </si>
  <si>
    <t>C9701A</t>
  </si>
  <si>
    <t>C9702A</t>
  </si>
  <si>
    <t>C9703A</t>
  </si>
  <si>
    <t>C9700A</t>
  </si>
  <si>
    <t>C4092A</t>
  </si>
  <si>
    <t>92A</t>
  </si>
  <si>
    <t>C3906A</t>
  </si>
  <si>
    <t>06A</t>
  </si>
  <si>
    <t>Q5949A</t>
  </si>
  <si>
    <t>49A</t>
  </si>
  <si>
    <t>X651</t>
  </si>
  <si>
    <t>013R00611</t>
  </si>
  <si>
    <t>106R01305</t>
  </si>
  <si>
    <t>B</t>
  </si>
  <si>
    <t>FORMULARZ CENOWY</t>
  </si>
  <si>
    <t>Dane Wykonawcy</t>
  </si>
  <si>
    <t>Nazwa:</t>
  </si>
  <si>
    <t>adres:</t>
  </si>
  <si>
    <t xml:space="preserve">tel.: </t>
  </si>
  <si>
    <t>e-mail:</t>
  </si>
  <si>
    <t>Załącznik Nr 1</t>
  </si>
  <si>
    <t>do ogłoszenia z dnia 16.06.2015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</si>
</sst>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44" fontId="40" fillId="33" borderId="10" xfId="0" applyNumberFormat="1" applyFont="1" applyFill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44" fontId="40" fillId="33" borderId="11" xfId="0" applyNumberFormat="1" applyFont="1" applyFill="1" applyBorder="1" applyAlignment="1">
      <alignment/>
    </xf>
    <xf numFmtId="0" fontId="40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44" fontId="40" fillId="33" borderId="13" xfId="0" applyNumberFormat="1" applyFont="1" applyFill="1" applyBorder="1" applyAlignment="1">
      <alignment/>
    </xf>
    <xf numFmtId="44" fontId="40" fillId="33" borderId="12" xfId="0" applyNumberFormat="1" applyFont="1" applyFill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44" fontId="40" fillId="33" borderId="14" xfId="0" applyNumberFormat="1" applyFont="1" applyFill="1" applyBorder="1" applyAlignment="1">
      <alignment/>
    </xf>
    <xf numFmtId="44" fontId="40" fillId="0" borderId="15" xfId="0" applyNumberFormat="1" applyFont="1" applyBorder="1" applyAlignment="1">
      <alignment/>
    </xf>
    <xf numFmtId="44" fontId="40" fillId="0" borderId="16" xfId="0" applyNumberFormat="1" applyFont="1" applyBorder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44" fontId="40" fillId="33" borderId="20" xfId="0" applyNumberFormat="1" applyFont="1" applyFill="1" applyBorder="1" applyAlignment="1">
      <alignment/>
    </xf>
    <xf numFmtId="0" fontId="40" fillId="33" borderId="20" xfId="0" applyFont="1" applyFill="1" applyBorder="1" applyAlignment="1">
      <alignment horizontal="center" vertical="center"/>
    </xf>
    <xf numFmtId="44" fontId="40" fillId="33" borderId="21" xfId="0" applyNumberFormat="1" applyFont="1" applyFill="1" applyBorder="1" applyAlignment="1">
      <alignment/>
    </xf>
    <xf numFmtId="44" fontId="40" fillId="33" borderId="22" xfId="0" applyNumberFormat="1" applyFont="1" applyFill="1" applyBorder="1" applyAlignment="1">
      <alignment/>
    </xf>
    <xf numFmtId="0" fontId="40" fillId="33" borderId="23" xfId="0" applyFont="1" applyFill="1" applyBorder="1" applyAlignment="1">
      <alignment horizontal="center" vertical="center"/>
    </xf>
    <xf numFmtId="44" fontId="40" fillId="33" borderId="24" xfId="0" applyNumberFormat="1" applyFont="1" applyFill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/>
    </xf>
    <xf numFmtId="44" fontId="40" fillId="33" borderId="29" xfId="0" applyNumberFormat="1" applyFont="1" applyFill="1" applyBorder="1" applyAlignment="1">
      <alignment/>
    </xf>
    <xf numFmtId="44" fontId="40" fillId="33" borderId="30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0" fillId="33" borderId="31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40" fillId="33" borderId="36" xfId="0" applyFont="1" applyFill="1" applyBorder="1" applyAlignment="1">
      <alignment horizontal="center" vertical="center" wrapText="1"/>
    </xf>
    <xf numFmtId="0" fontId="40" fillId="33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0" borderId="45" xfId="0" applyFont="1" applyBorder="1" applyAlignment="1">
      <alignment horizontal="right" vertical="center"/>
    </xf>
    <xf numFmtId="0" fontId="42" fillId="0" borderId="46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0" fillId="33" borderId="47" xfId="0" applyFont="1" applyFill="1" applyBorder="1" applyAlignment="1">
      <alignment horizontal="center" vertical="center" wrapText="1"/>
    </xf>
    <xf numFmtId="0" fontId="40" fillId="33" borderId="48" xfId="0" applyFont="1" applyFill="1" applyBorder="1" applyAlignment="1">
      <alignment horizontal="center" vertical="center" wrapText="1"/>
    </xf>
    <xf numFmtId="0" fontId="40" fillId="33" borderId="4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3.8515625" style="0" bestFit="1" customWidth="1"/>
    <col min="2" max="2" width="15.421875" style="0" bestFit="1" customWidth="1"/>
    <col min="3" max="3" width="13.57421875" style="0" bestFit="1" customWidth="1"/>
    <col min="4" max="5" width="7.28125" style="0" bestFit="1" customWidth="1"/>
    <col min="6" max="6" width="4.140625" style="0" bestFit="1" customWidth="1"/>
    <col min="7" max="7" width="6.00390625" style="0" customWidth="1"/>
    <col min="8" max="8" width="3.8515625" style="0" bestFit="1" customWidth="1"/>
    <col min="9" max="9" width="18.28125" style="0" bestFit="1" customWidth="1"/>
    <col min="10" max="10" width="11.140625" style="0" customWidth="1"/>
    <col min="11" max="11" width="4.7109375" style="0" bestFit="1" customWidth="1"/>
    <col min="12" max="12" width="6.7109375" style="0" bestFit="1" customWidth="1"/>
    <col min="13" max="13" width="10.140625" style="0" customWidth="1"/>
    <col min="14" max="14" width="10.57421875" style="0" customWidth="1"/>
  </cols>
  <sheetData>
    <row r="1" spans="12:14" ht="14.25">
      <c r="L1" s="74" t="s">
        <v>74</v>
      </c>
      <c r="M1" s="74"/>
      <c r="N1" s="74"/>
    </row>
    <row r="2" spans="12:14" ht="14.25">
      <c r="L2" s="74" t="s">
        <v>75</v>
      </c>
      <c r="M2" s="74"/>
      <c r="N2" s="74"/>
    </row>
    <row r="3" spans="1:1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7.25">
      <c r="A4" s="79" t="s">
        <v>68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>
      <c r="A7" s="39" t="s">
        <v>69</v>
      </c>
      <c r="B7" s="40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1:14" ht="14.25">
      <c r="A8" s="39" t="s">
        <v>70</v>
      </c>
      <c r="B8" s="40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ht="14.25">
      <c r="A9" s="39" t="s">
        <v>71</v>
      </c>
      <c r="B9" s="40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14.25">
      <c r="A10" s="39" t="s">
        <v>72</v>
      </c>
      <c r="B10" s="40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1:14" ht="14.25">
      <c r="A11" s="39" t="s">
        <v>73</v>
      </c>
      <c r="B11" s="40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 customHeight="1">
      <c r="A14" s="53" t="s">
        <v>0</v>
      </c>
      <c r="B14" s="55" t="s">
        <v>50</v>
      </c>
      <c r="C14" s="57" t="s">
        <v>1</v>
      </c>
      <c r="D14" s="59" t="s">
        <v>2</v>
      </c>
      <c r="E14" s="60"/>
      <c r="F14" s="60"/>
      <c r="G14" s="55" t="s">
        <v>3</v>
      </c>
      <c r="H14" s="77" t="s">
        <v>4</v>
      </c>
      <c r="I14" s="77" t="s">
        <v>5</v>
      </c>
      <c r="J14" s="57" t="s">
        <v>6</v>
      </c>
      <c r="K14" s="57" t="s">
        <v>7</v>
      </c>
      <c r="L14" s="57"/>
      <c r="M14" s="57" t="s">
        <v>8</v>
      </c>
      <c r="N14" s="75" t="s">
        <v>9</v>
      </c>
    </row>
    <row r="15" spans="1:14" ht="21" customHeight="1" thickBot="1">
      <c r="A15" s="54"/>
      <c r="B15" s="56"/>
      <c r="C15" s="58"/>
      <c r="D15" s="61"/>
      <c r="E15" s="62"/>
      <c r="F15" s="62"/>
      <c r="G15" s="56"/>
      <c r="H15" s="78"/>
      <c r="I15" s="78"/>
      <c r="J15" s="58"/>
      <c r="K15" s="38" t="s">
        <v>10</v>
      </c>
      <c r="L15" s="38" t="s">
        <v>11</v>
      </c>
      <c r="M15" s="58"/>
      <c r="N15" s="76"/>
    </row>
    <row r="16" spans="1:14" ht="26.25">
      <c r="A16" s="31"/>
      <c r="B16" s="63" t="s">
        <v>49</v>
      </c>
      <c r="C16" s="34" t="s">
        <v>12</v>
      </c>
      <c r="D16" s="24" t="s">
        <v>13</v>
      </c>
      <c r="E16" s="26" t="s">
        <v>60</v>
      </c>
      <c r="F16" s="26" t="s">
        <v>61</v>
      </c>
      <c r="G16" s="35">
        <v>2</v>
      </c>
      <c r="H16" s="26" t="s">
        <v>14</v>
      </c>
      <c r="I16" s="24" t="s">
        <v>15</v>
      </c>
      <c r="J16" s="25">
        <v>0</v>
      </c>
      <c r="K16" s="26">
        <v>23</v>
      </c>
      <c r="L16" s="25">
        <f>J16*K16/100</f>
        <v>0</v>
      </c>
      <c r="M16" s="25">
        <f>G16*J16</f>
        <v>0</v>
      </c>
      <c r="N16" s="27">
        <f>M16*K16/100+M16</f>
        <v>0</v>
      </c>
    </row>
    <row r="17" spans="1:14" ht="26.25">
      <c r="A17" s="32">
        <v>1</v>
      </c>
      <c r="B17" s="64"/>
      <c r="C17" s="22" t="s">
        <v>12</v>
      </c>
      <c r="D17" s="4" t="s">
        <v>13</v>
      </c>
      <c r="E17" s="7" t="s">
        <v>16</v>
      </c>
      <c r="F17" s="7" t="s">
        <v>17</v>
      </c>
      <c r="G17" s="8">
        <v>5</v>
      </c>
      <c r="H17" s="3" t="s">
        <v>14</v>
      </c>
      <c r="I17" s="4" t="s">
        <v>15</v>
      </c>
      <c r="J17" s="9">
        <v>0</v>
      </c>
      <c r="K17" s="3">
        <v>23</v>
      </c>
      <c r="L17" s="6">
        <f>J17*K17/100</f>
        <v>0</v>
      </c>
      <c r="M17" s="6">
        <f>G17*J17</f>
        <v>0</v>
      </c>
      <c r="N17" s="28">
        <f>M17*K17/100+M17</f>
        <v>0</v>
      </c>
    </row>
    <row r="18" spans="1:14" ht="17.25" customHeight="1">
      <c r="A18" s="32">
        <v>2</v>
      </c>
      <c r="B18" s="64"/>
      <c r="C18" s="42" t="s">
        <v>16</v>
      </c>
      <c r="D18" s="43"/>
      <c r="E18" s="43"/>
      <c r="F18" s="44"/>
      <c r="G18" s="8">
        <v>1</v>
      </c>
      <c r="H18" s="3" t="s">
        <v>14</v>
      </c>
      <c r="I18" s="4" t="s">
        <v>23</v>
      </c>
      <c r="J18" s="9">
        <v>0</v>
      </c>
      <c r="K18" s="3">
        <v>23</v>
      </c>
      <c r="L18" s="6">
        <f>J18*K18/100</f>
        <v>0</v>
      </c>
      <c r="M18" s="6">
        <f>G18*J18</f>
        <v>0</v>
      </c>
      <c r="N18" s="28">
        <f>M18*K18/100+M18</f>
        <v>0</v>
      </c>
    </row>
    <row r="19" spans="1:14" ht="26.25">
      <c r="A19" s="32">
        <v>3</v>
      </c>
      <c r="B19" s="64"/>
      <c r="C19" s="22" t="s">
        <v>12</v>
      </c>
      <c r="D19" s="4" t="s">
        <v>13</v>
      </c>
      <c r="E19" s="3" t="s">
        <v>18</v>
      </c>
      <c r="F19" s="3" t="s">
        <v>19</v>
      </c>
      <c r="G19" s="5">
        <v>10</v>
      </c>
      <c r="H19" s="3" t="s">
        <v>14</v>
      </c>
      <c r="I19" s="4" t="s">
        <v>15</v>
      </c>
      <c r="J19" s="9">
        <v>0</v>
      </c>
      <c r="K19" s="3">
        <v>23</v>
      </c>
      <c r="L19" s="6">
        <f>J19*K19/100</f>
        <v>0</v>
      </c>
      <c r="M19" s="6">
        <f>G19*J19</f>
        <v>0</v>
      </c>
      <c r="N19" s="28">
        <f>M19*K19/100+M19</f>
        <v>0</v>
      </c>
    </row>
    <row r="20" spans="1:14" ht="26.25">
      <c r="A20" s="32">
        <v>4</v>
      </c>
      <c r="B20" s="64"/>
      <c r="C20" s="22" t="s">
        <v>12</v>
      </c>
      <c r="D20" s="4" t="s">
        <v>13</v>
      </c>
      <c r="E20" s="3" t="s">
        <v>62</v>
      </c>
      <c r="F20" s="3" t="s">
        <v>63</v>
      </c>
      <c r="G20" s="5">
        <v>1</v>
      </c>
      <c r="H20" s="3" t="s">
        <v>14</v>
      </c>
      <c r="I20" s="4" t="s">
        <v>15</v>
      </c>
      <c r="J20" s="9">
        <v>0</v>
      </c>
      <c r="K20" s="3">
        <v>23</v>
      </c>
      <c r="L20" s="6">
        <f>J20*K20/100</f>
        <v>0</v>
      </c>
      <c r="M20" s="6">
        <f>G20*J20</f>
        <v>0</v>
      </c>
      <c r="N20" s="28">
        <f>M20*K20/100+M20</f>
        <v>0</v>
      </c>
    </row>
    <row r="21" spans="1:14" ht="26.25">
      <c r="A21" s="32">
        <v>5</v>
      </c>
      <c r="B21" s="64"/>
      <c r="C21" s="22" t="s">
        <v>12</v>
      </c>
      <c r="D21" s="4" t="s">
        <v>13</v>
      </c>
      <c r="E21" s="3" t="s">
        <v>58</v>
      </c>
      <c r="F21" s="3" t="s">
        <v>59</v>
      </c>
      <c r="G21" s="5">
        <v>2</v>
      </c>
      <c r="H21" s="3" t="s">
        <v>14</v>
      </c>
      <c r="I21" s="4" t="s">
        <v>15</v>
      </c>
      <c r="J21" s="9">
        <v>0</v>
      </c>
      <c r="K21" s="3">
        <v>23</v>
      </c>
      <c r="L21" s="6">
        <f>J21*K21/100</f>
        <v>0</v>
      </c>
      <c r="M21" s="6">
        <f>G21*J21</f>
        <v>0</v>
      </c>
      <c r="N21" s="28">
        <f>M21*K21/100+M21</f>
        <v>0</v>
      </c>
    </row>
    <row r="22" spans="1:14" ht="18" customHeight="1">
      <c r="A22" s="32">
        <v>6</v>
      </c>
      <c r="B22" s="64"/>
      <c r="C22" s="22" t="s">
        <v>12</v>
      </c>
      <c r="D22" s="4" t="s">
        <v>13</v>
      </c>
      <c r="E22" s="7" t="s">
        <v>20</v>
      </c>
      <c r="F22" s="7" t="s">
        <v>21</v>
      </c>
      <c r="G22" s="8">
        <v>19</v>
      </c>
      <c r="H22" s="3" t="s">
        <v>14</v>
      </c>
      <c r="I22" s="4" t="s">
        <v>15</v>
      </c>
      <c r="J22" s="9">
        <v>0</v>
      </c>
      <c r="K22" s="3">
        <v>23</v>
      </c>
      <c r="L22" s="6">
        <f aca="true" t="shared" si="0" ref="L22:L55">J22*K22/100</f>
        <v>0</v>
      </c>
      <c r="M22" s="6">
        <f aca="true" t="shared" si="1" ref="M22:M55">G22*J22</f>
        <v>0</v>
      </c>
      <c r="N22" s="28">
        <f aca="true" t="shared" si="2" ref="N22:N55">M22*K22/100+M22</f>
        <v>0</v>
      </c>
    </row>
    <row r="23" spans="1:14" ht="14.25">
      <c r="A23" s="32">
        <v>7</v>
      </c>
      <c r="B23" s="64"/>
      <c r="C23" s="42" t="s">
        <v>20</v>
      </c>
      <c r="D23" s="43"/>
      <c r="E23" s="43"/>
      <c r="F23" s="44"/>
      <c r="G23" s="8">
        <v>7</v>
      </c>
      <c r="H23" s="3" t="s">
        <v>14</v>
      </c>
      <c r="I23" s="4" t="s">
        <v>23</v>
      </c>
      <c r="J23" s="9">
        <v>0</v>
      </c>
      <c r="K23" s="3">
        <v>23</v>
      </c>
      <c r="L23" s="6">
        <f t="shared" si="0"/>
        <v>0</v>
      </c>
      <c r="M23" s="6">
        <f t="shared" si="1"/>
        <v>0</v>
      </c>
      <c r="N23" s="28">
        <f t="shared" si="2"/>
        <v>0</v>
      </c>
    </row>
    <row r="24" spans="1:14" ht="17.25" customHeight="1">
      <c r="A24" s="32">
        <v>8</v>
      </c>
      <c r="B24" s="64"/>
      <c r="C24" s="22" t="s">
        <v>22</v>
      </c>
      <c r="D24" s="45" t="s">
        <v>64</v>
      </c>
      <c r="E24" s="49"/>
      <c r="F24" s="46"/>
      <c r="G24" s="8">
        <v>3</v>
      </c>
      <c r="H24" s="3" t="s">
        <v>14</v>
      </c>
      <c r="I24" s="4" t="s">
        <v>15</v>
      </c>
      <c r="J24" s="9">
        <v>0</v>
      </c>
      <c r="K24" s="3">
        <v>23</v>
      </c>
      <c r="L24" s="6">
        <f t="shared" si="0"/>
        <v>0</v>
      </c>
      <c r="M24" s="6">
        <f t="shared" si="1"/>
        <v>0</v>
      </c>
      <c r="N24" s="28">
        <f t="shared" si="2"/>
        <v>0</v>
      </c>
    </row>
    <row r="25" spans="1:14" ht="14.25">
      <c r="A25" s="32">
        <v>9</v>
      </c>
      <c r="B25" s="64"/>
      <c r="C25" s="45" t="s">
        <v>64</v>
      </c>
      <c r="D25" s="49"/>
      <c r="E25" s="49"/>
      <c r="F25" s="46"/>
      <c r="G25" s="8">
        <v>24</v>
      </c>
      <c r="H25" s="3" t="s">
        <v>14</v>
      </c>
      <c r="I25" s="4" t="s">
        <v>23</v>
      </c>
      <c r="J25" s="9">
        <v>0</v>
      </c>
      <c r="K25" s="3">
        <v>23</v>
      </c>
      <c r="L25" s="6">
        <f t="shared" si="0"/>
        <v>0</v>
      </c>
      <c r="M25" s="6">
        <f t="shared" si="1"/>
        <v>0</v>
      </c>
      <c r="N25" s="28">
        <f t="shared" si="2"/>
        <v>0</v>
      </c>
    </row>
    <row r="26" spans="1:14" ht="15" customHeight="1">
      <c r="A26" s="32">
        <v>10</v>
      </c>
      <c r="B26" s="64"/>
      <c r="C26" s="22" t="s">
        <v>22</v>
      </c>
      <c r="D26" s="45" t="s">
        <v>24</v>
      </c>
      <c r="E26" s="49"/>
      <c r="F26" s="46"/>
      <c r="G26" s="8">
        <v>2</v>
      </c>
      <c r="H26" s="3" t="s">
        <v>14</v>
      </c>
      <c r="I26" s="4" t="s">
        <v>15</v>
      </c>
      <c r="J26" s="9">
        <v>0</v>
      </c>
      <c r="K26" s="3">
        <v>23</v>
      </c>
      <c r="L26" s="6">
        <f t="shared" si="0"/>
        <v>0</v>
      </c>
      <c r="M26" s="6">
        <f t="shared" si="1"/>
        <v>0</v>
      </c>
      <c r="N26" s="28">
        <f t="shared" si="2"/>
        <v>0</v>
      </c>
    </row>
    <row r="27" spans="1:14" ht="15" customHeight="1">
      <c r="A27" s="32">
        <v>11</v>
      </c>
      <c r="B27" s="64"/>
      <c r="C27" s="45" t="s">
        <v>24</v>
      </c>
      <c r="D27" s="49"/>
      <c r="E27" s="49"/>
      <c r="F27" s="46"/>
      <c r="G27" s="8">
        <v>12</v>
      </c>
      <c r="H27" s="3" t="s">
        <v>14</v>
      </c>
      <c r="I27" s="4" t="s">
        <v>23</v>
      </c>
      <c r="J27" s="9">
        <v>0</v>
      </c>
      <c r="K27" s="3">
        <v>23</v>
      </c>
      <c r="L27" s="6">
        <f>J27*K27/100</f>
        <v>0</v>
      </c>
      <c r="M27" s="6">
        <f>G27*J27</f>
        <v>0</v>
      </c>
      <c r="N27" s="28">
        <f>M27*K27/100+M27</f>
        <v>0</v>
      </c>
    </row>
    <row r="28" spans="1:14" ht="14.25">
      <c r="A28" s="32">
        <v>12</v>
      </c>
      <c r="B28" s="64"/>
      <c r="C28" s="22" t="s">
        <v>25</v>
      </c>
      <c r="D28" s="45" t="s">
        <v>26</v>
      </c>
      <c r="E28" s="49"/>
      <c r="F28" s="46"/>
      <c r="G28" s="8">
        <v>6</v>
      </c>
      <c r="H28" s="3" t="s">
        <v>14</v>
      </c>
      <c r="I28" s="4" t="s">
        <v>15</v>
      </c>
      <c r="J28" s="9">
        <v>0</v>
      </c>
      <c r="K28" s="3">
        <v>23</v>
      </c>
      <c r="L28" s="6">
        <f t="shared" si="0"/>
        <v>0</v>
      </c>
      <c r="M28" s="6">
        <f t="shared" si="1"/>
        <v>0</v>
      </c>
      <c r="N28" s="28">
        <f t="shared" si="2"/>
        <v>0</v>
      </c>
    </row>
    <row r="29" spans="1:14" ht="14.25">
      <c r="A29" s="32">
        <v>13</v>
      </c>
      <c r="B29" s="64"/>
      <c r="C29" s="45" t="s">
        <v>26</v>
      </c>
      <c r="D29" s="49"/>
      <c r="E29" s="49"/>
      <c r="F29" s="46"/>
      <c r="G29" s="16">
        <v>2</v>
      </c>
      <c r="H29" s="3" t="s">
        <v>14</v>
      </c>
      <c r="I29" s="15" t="s">
        <v>23</v>
      </c>
      <c r="J29" s="9">
        <v>0</v>
      </c>
      <c r="K29" s="3">
        <v>23</v>
      </c>
      <c r="L29" s="6">
        <f>J29*K29/100</f>
        <v>0</v>
      </c>
      <c r="M29" s="6">
        <f>G29*J29</f>
        <v>0</v>
      </c>
      <c r="N29" s="28">
        <f>M29*K29/100+M29</f>
        <v>0</v>
      </c>
    </row>
    <row r="30" spans="1:14" ht="14.25">
      <c r="A30" s="32">
        <v>14</v>
      </c>
      <c r="B30" s="64"/>
      <c r="C30" s="21" t="s">
        <v>25</v>
      </c>
      <c r="D30" s="71" t="s">
        <v>27</v>
      </c>
      <c r="E30" s="72"/>
      <c r="F30" s="73"/>
      <c r="G30" s="16">
        <v>10</v>
      </c>
      <c r="H30" s="7" t="s">
        <v>14</v>
      </c>
      <c r="I30" s="20" t="s">
        <v>15</v>
      </c>
      <c r="J30" s="17">
        <v>0</v>
      </c>
      <c r="K30" s="7">
        <v>23</v>
      </c>
      <c r="L30" s="9">
        <f t="shared" si="0"/>
        <v>0</v>
      </c>
      <c r="M30" s="9">
        <f t="shared" si="1"/>
        <v>0</v>
      </c>
      <c r="N30" s="36">
        <f t="shared" si="2"/>
        <v>0</v>
      </c>
    </row>
    <row r="31" spans="1:14" ht="19.5" customHeight="1" thickBot="1">
      <c r="A31" s="29">
        <v>15</v>
      </c>
      <c r="B31" s="65"/>
      <c r="C31" s="50" t="s">
        <v>27</v>
      </c>
      <c r="D31" s="51"/>
      <c r="E31" s="51"/>
      <c r="F31" s="52"/>
      <c r="G31" s="11">
        <v>9</v>
      </c>
      <c r="H31" s="14" t="s">
        <v>14</v>
      </c>
      <c r="I31" s="23" t="s">
        <v>23</v>
      </c>
      <c r="J31" s="12">
        <v>0</v>
      </c>
      <c r="K31" s="14">
        <v>23</v>
      </c>
      <c r="L31" s="12">
        <f t="shared" si="0"/>
        <v>0</v>
      </c>
      <c r="M31" s="12">
        <f t="shared" si="1"/>
        <v>0</v>
      </c>
      <c r="N31" s="37">
        <f t="shared" si="2"/>
        <v>0</v>
      </c>
    </row>
    <row r="32" spans="1:14" ht="15" customHeight="1">
      <c r="A32" s="33">
        <v>16</v>
      </c>
      <c r="B32" s="63" t="s">
        <v>51</v>
      </c>
      <c r="C32" s="24" t="s">
        <v>12</v>
      </c>
      <c r="D32" s="24" t="s">
        <v>13</v>
      </c>
      <c r="E32" s="26" t="s">
        <v>28</v>
      </c>
      <c r="F32" s="26" t="s">
        <v>29</v>
      </c>
      <c r="G32" s="35">
        <v>2</v>
      </c>
      <c r="H32" s="26" t="s">
        <v>14</v>
      </c>
      <c r="I32" s="24" t="s">
        <v>15</v>
      </c>
      <c r="J32" s="25">
        <v>0</v>
      </c>
      <c r="K32" s="26">
        <v>23</v>
      </c>
      <c r="L32" s="25">
        <f t="shared" si="0"/>
        <v>0</v>
      </c>
      <c r="M32" s="25">
        <f t="shared" si="1"/>
        <v>0</v>
      </c>
      <c r="N32" s="27">
        <f t="shared" si="2"/>
        <v>0</v>
      </c>
    </row>
    <row r="33" spans="1:14" ht="14.25">
      <c r="A33" s="32">
        <v>17</v>
      </c>
      <c r="B33" s="64"/>
      <c r="C33" s="42" t="s">
        <v>28</v>
      </c>
      <c r="D33" s="43"/>
      <c r="E33" s="44"/>
      <c r="F33" s="7" t="s">
        <v>29</v>
      </c>
      <c r="G33" s="8">
        <v>2</v>
      </c>
      <c r="H33" s="7" t="s">
        <v>14</v>
      </c>
      <c r="I33" s="15" t="s">
        <v>23</v>
      </c>
      <c r="J33" s="6">
        <v>0</v>
      </c>
      <c r="K33" s="3">
        <v>23</v>
      </c>
      <c r="L33" s="6">
        <f t="shared" si="0"/>
        <v>0</v>
      </c>
      <c r="M33" s="6">
        <f t="shared" si="1"/>
        <v>0</v>
      </c>
      <c r="N33" s="28">
        <f t="shared" si="2"/>
        <v>0</v>
      </c>
    </row>
    <row r="34" spans="1:14" ht="26.25">
      <c r="A34" s="32">
        <v>18</v>
      </c>
      <c r="B34" s="64"/>
      <c r="C34" s="15" t="s">
        <v>12</v>
      </c>
      <c r="D34" s="15" t="s">
        <v>13</v>
      </c>
      <c r="E34" s="7" t="s">
        <v>30</v>
      </c>
      <c r="F34" s="7" t="s">
        <v>31</v>
      </c>
      <c r="G34" s="8">
        <v>3</v>
      </c>
      <c r="H34" s="7" t="s">
        <v>14</v>
      </c>
      <c r="I34" s="15" t="s">
        <v>15</v>
      </c>
      <c r="J34" s="6">
        <v>0</v>
      </c>
      <c r="K34" s="3">
        <v>23</v>
      </c>
      <c r="L34" s="6">
        <f t="shared" si="0"/>
        <v>0</v>
      </c>
      <c r="M34" s="6">
        <f t="shared" si="1"/>
        <v>0</v>
      </c>
      <c r="N34" s="28">
        <f t="shared" si="2"/>
        <v>0</v>
      </c>
    </row>
    <row r="35" spans="1:14" ht="14.25">
      <c r="A35" s="32">
        <v>19</v>
      </c>
      <c r="B35" s="64"/>
      <c r="C35" s="42" t="s">
        <v>30</v>
      </c>
      <c r="D35" s="43"/>
      <c r="E35" s="44"/>
      <c r="F35" s="7" t="s">
        <v>31</v>
      </c>
      <c r="G35" s="8">
        <v>1</v>
      </c>
      <c r="H35" s="7" t="s">
        <v>14</v>
      </c>
      <c r="I35" s="15" t="s">
        <v>23</v>
      </c>
      <c r="J35" s="6">
        <v>0</v>
      </c>
      <c r="K35" s="3">
        <v>23</v>
      </c>
      <c r="L35" s="6">
        <f t="shared" si="0"/>
        <v>0</v>
      </c>
      <c r="M35" s="6">
        <f t="shared" si="1"/>
        <v>0</v>
      </c>
      <c r="N35" s="28">
        <f t="shared" si="2"/>
        <v>0</v>
      </c>
    </row>
    <row r="36" spans="1:14" ht="26.25">
      <c r="A36" s="32">
        <v>20</v>
      </c>
      <c r="B36" s="64"/>
      <c r="C36" s="15" t="s">
        <v>12</v>
      </c>
      <c r="D36" s="15" t="s">
        <v>13</v>
      </c>
      <c r="E36" s="7" t="s">
        <v>32</v>
      </c>
      <c r="F36" s="7" t="s">
        <v>33</v>
      </c>
      <c r="G36" s="8">
        <v>3</v>
      </c>
      <c r="H36" s="7" t="s">
        <v>14</v>
      </c>
      <c r="I36" s="15" t="s">
        <v>15</v>
      </c>
      <c r="J36" s="6">
        <v>0</v>
      </c>
      <c r="K36" s="3">
        <v>23</v>
      </c>
      <c r="L36" s="6">
        <f t="shared" si="0"/>
        <v>0</v>
      </c>
      <c r="M36" s="6">
        <f t="shared" si="1"/>
        <v>0</v>
      </c>
      <c r="N36" s="28">
        <f t="shared" si="2"/>
        <v>0</v>
      </c>
    </row>
    <row r="37" spans="1:14" ht="14.25">
      <c r="A37" s="32">
        <v>21</v>
      </c>
      <c r="B37" s="64"/>
      <c r="C37" s="42" t="s">
        <v>32</v>
      </c>
      <c r="D37" s="43"/>
      <c r="E37" s="44"/>
      <c r="F37" s="7" t="s">
        <v>33</v>
      </c>
      <c r="G37" s="8">
        <v>1</v>
      </c>
      <c r="H37" s="7" t="s">
        <v>14</v>
      </c>
      <c r="I37" s="15" t="s">
        <v>23</v>
      </c>
      <c r="J37" s="6">
        <v>0</v>
      </c>
      <c r="K37" s="3">
        <v>23</v>
      </c>
      <c r="L37" s="6">
        <f>J37*K37/100</f>
        <v>0</v>
      </c>
      <c r="M37" s="6">
        <f>G37*J37</f>
        <v>0</v>
      </c>
      <c r="N37" s="28">
        <f>M37*K37/100+M37</f>
        <v>0</v>
      </c>
    </row>
    <row r="38" spans="1:14" ht="26.25">
      <c r="A38" s="32">
        <v>22</v>
      </c>
      <c r="B38" s="64"/>
      <c r="C38" s="15" t="s">
        <v>12</v>
      </c>
      <c r="D38" s="15" t="s">
        <v>13</v>
      </c>
      <c r="E38" s="7" t="s">
        <v>34</v>
      </c>
      <c r="F38" s="7" t="s">
        <v>35</v>
      </c>
      <c r="G38" s="8">
        <v>3</v>
      </c>
      <c r="H38" s="7" t="s">
        <v>14</v>
      </c>
      <c r="I38" s="15" t="s">
        <v>15</v>
      </c>
      <c r="J38" s="6">
        <v>0</v>
      </c>
      <c r="K38" s="3">
        <v>23</v>
      </c>
      <c r="L38" s="6">
        <f t="shared" si="0"/>
        <v>0</v>
      </c>
      <c r="M38" s="6">
        <f t="shared" si="1"/>
        <v>0</v>
      </c>
      <c r="N38" s="28">
        <f t="shared" si="2"/>
        <v>0</v>
      </c>
    </row>
    <row r="39" spans="1:14" ht="14.25">
      <c r="A39" s="32">
        <v>23</v>
      </c>
      <c r="B39" s="64"/>
      <c r="C39" s="42" t="s">
        <v>34</v>
      </c>
      <c r="D39" s="43"/>
      <c r="E39" s="44"/>
      <c r="F39" s="7" t="s">
        <v>35</v>
      </c>
      <c r="G39" s="8">
        <v>1</v>
      </c>
      <c r="H39" s="7" t="s">
        <v>14</v>
      </c>
      <c r="I39" s="15" t="s">
        <v>23</v>
      </c>
      <c r="J39" s="6">
        <v>0</v>
      </c>
      <c r="K39" s="3">
        <v>23</v>
      </c>
      <c r="L39" s="6">
        <f t="shared" si="0"/>
        <v>0</v>
      </c>
      <c r="M39" s="6">
        <f t="shared" si="1"/>
        <v>0</v>
      </c>
      <c r="N39" s="28">
        <f t="shared" si="2"/>
        <v>0</v>
      </c>
    </row>
    <row r="40" spans="1:14" ht="26.25">
      <c r="A40" s="32">
        <v>24</v>
      </c>
      <c r="B40" s="64"/>
      <c r="C40" s="15" t="s">
        <v>12</v>
      </c>
      <c r="D40" s="15" t="s">
        <v>13</v>
      </c>
      <c r="E40" s="7" t="s">
        <v>36</v>
      </c>
      <c r="F40" s="7" t="s">
        <v>29</v>
      </c>
      <c r="G40" s="8">
        <v>4</v>
      </c>
      <c r="H40" s="7" t="s">
        <v>14</v>
      </c>
      <c r="I40" s="15" t="s">
        <v>15</v>
      </c>
      <c r="J40" s="6">
        <v>0</v>
      </c>
      <c r="K40" s="3">
        <v>23</v>
      </c>
      <c r="L40" s="6">
        <f t="shared" si="0"/>
        <v>0</v>
      </c>
      <c r="M40" s="6">
        <f t="shared" si="1"/>
        <v>0</v>
      </c>
      <c r="N40" s="28">
        <f t="shared" si="2"/>
        <v>0</v>
      </c>
    </row>
    <row r="41" spans="1:14" ht="26.25">
      <c r="A41" s="32">
        <v>25</v>
      </c>
      <c r="B41" s="64"/>
      <c r="C41" s="15" t="s">
        <v>12</v>
      </c>
      <c r="D41" s="15" t="s">
        <v>13</v>
      </c>
      <c r="E41" s="7" t="s">
        <v>37</v>
      </c>
      <c r="F41" s="7" t="s">
        <v>31</v>
      </c>
      <c r="G41" s="8">
        <v>2</v>
      </c>
      <c r="H41" s="7" t="s">
        <v>14</v>
      </c>
      <c r="I41" s="15" t="s">
        <v>15</v>
      </c>
      <c r="J41" s="6">
        <v>0</v>
      </c>
      <c r="K41" s="3">
        <v>23</v>
      </c>
      <c r="L41" s="6">
        <f t="shared" si="0"/>
        <v>0</v>
      </c>
      <c r="M41" s="6">
        <f t="shared" si="1"/>
        <v>0</v>
      </c>
      <c r="N41" s="28">
        <f t="shared" si="2"/>
        <v>0</v>
      </c>
    </row>
    <row r="42" spans="1:14" ht="26.25">
      <c r="A42" s="32">
        <v>26</v>
      </c>
      <c r="B42" s="64"/>
      <c r="C42" s="15" t="s">
        <v>12</v>
      </c>
      <c r="D42" s="15" t="s">
        <v>13</v>
      </c>
      <c r="E42" s="7" t="s">
        <v>38</v>
      </c>
      <c r="F42" s="7" t="s">
        <v>33</v>
      </c>
      <c r="G42" s="8">
        <v>2</v>
      </c>
      <c r="H42" s="7" t="s">
        <v>14</v>
      </c>
      <c r="I42" s="15" t="s">
        <v>15</v>
      </c>
      <c r="J42" s="6">
        <v>0</v>
      </c>
      <c r="K42" s="3">
        <v>23</v>
      </c>
      <c r="L42" s="6">
        <f t="shared" si="0"/>
        <v>0</v>
      </c>
      <c r="M42" s="6">
        <f t="shared" si="1"/>
        <v>0</v>
      </c>
      <c r="N42" s="28">
        <f t="shared" si="2"/>
        <v>0</v>
      </c>
    </row>
    <row r="43" spans="1:14" ht="26.25">
      <c r="A43" s="32">
        <v>27</v>
      </c>
      <c r="B43" s="64"/>
      <c r="C43" s="15" t="s">
        <v>12</v>
      </c>
      <c r="D43" s="15" t="s">
        <v>13</v>
      </c>
      <c r="E43" s="7" t="s">
        <v>39</v>
      </c>
      <c r="F43" s="7" t="s">
        <v>35</v>
      </c>
      <c r="G43" s="8">
        <v>2</v>
      </c>
      <c r="H43" s="7" t="s">
        <v>14</v>
      </c>
      <c r="I43" s="15" t="s">
        <v>15</v>
      </c>
      <c r="J43" s="6">
        <v>0</v>
      </c>
      <c r="K43" s="3">
        <v>23</v>
      </c>
      <c r="L43" s="6">
        <f t="shared" si="0"/>
        <v>0</v>
      </c>
      <c r="M43" s="6">
        <f t="shared" si="1"/>
        <v>0</v>
      </c>
      <c r="N43" s="28">
        <f t="shared" si="2"/>
        <v>0</v>
      </c>
    </row>
    <row r="44" spans="1:14" ht="26.25">
      <c r="A44" s="32">
        <v>28</v>
      </c>
      <c r="B44" s="64"/>
      <c r="C44" s="15" t="s">
        <v>12</v>
      </c>
      <c r="D44" s="15" t="s">
        <v>13</v>
      </c>
      <c r="E44" s="7" t="s">
        <v>40</v>
      </c>
      <c r="F44" s="7" t="s">
        <v>29</v>
      </c>
      <c r="G44" s="8">
        <v>1</v>
      </c>
      <c r="H44" s="7" t="s">
        <v>14</v>
      </c>
      <c r="I44" s="15" t="s">
        <v>15</v>
      </c>
      <c r="J44" s="6">
        <v>0</v>
      </c>
      <c r="K44" s="3">
        <v>23</v>
      </c>
      <c r="L44" s="6">
        <f t="shared" si="0"/>
        <v>0</v>
      </c>
      <c r="M44" s="6">
        <f t="shared" si="1"/>
        <v>0</v>
      </c>
      <c r="N44" s="28">
        <f t="shared" si="2"/>
        <v>0</v>
      </c>
    </row>
    <row r="45" spans="1:14" ht="26.25">
      <c r="A45" s="32">
        <v>29</v>
      </c>
      <c r="B45" s="64"/>
      <c r="C45" s="15" t="s">
        <v>12</v>
      </c>
      <c r="D45" s="15" t="s">
        <v>13</v>
      </c>
      <c r="E45" s="7" t="s">
        <v>57</v>
      </c>
      <c r="F45" s="7" t="s">
        <v>67</v>
      </c>
      <c r="G45" s="8">
        <v>1</v>
      </c>
      <c r="H45" s="7" t="s">
        <v>14</v>
      </c>
      <c r="I45" s="15" t="s">
        <v>15</v>
      </c>
      <c r="J45" s="6">
        <v>0</v>
      </c>
      <c r="K45" s="3">
        <v>23</v>
      </c>
      <c r="L45" s="6">
        <f>J45*K45/100</f>
        <v>0</v>
      </c>
      <c r="M45" s="6">
        <f>G45*J45</f>
        <v>0</v>
      </c>
      <c r="N45" s="28">
        <f>M45*K45/100+M45</f>
        <v>0</v>
      </c>
    </row>
    <row r="46" spans="1:14" ht="26.25">
      <c r="A46" s="32">
        <v>30</v>
      </c>
      <c r="B46" s="64"/>
      <c r="C46" s="15" t="s">
        <v>12</v>
      </c>
      <c r="D46" s="15" t="s">
        <v>13</v>
      </c>
      <c r="E46" s="7" t="s">
        <v>54</v>
      </c>
      <c r="F46" s="7" t="s">
        <v>31</v>
      </c>
      <c r="G46" s="8">
        <v>1</v>
      </c>
      <c r="H46" s="7" t="s">
        <v>14</v>
      </c>
      <c r="I46" s="15" t="s">
        <v>15</v>
      </c>
      <c r="J46" s="6">
        <v>0</v>
      </c>
      <c r="K46" s="3">
        <v>23</v>
      </c>
      <c r="L46" s="6">
        <f>J46*K46/100</f>
        <v>0</v>
      </c>
      <c r="M46" s="6">
        <f>G46*J46</f>
        <v>0</v>
      </c>
      <c r="N46" s="28">
        <f>M46*K46/100+M46</f>
        <v>0</v>
      </c>
    </row>
    <row r="47" spans="1:14" ht="26.25">
      <c r="A47" s="32">
        <v>31</v>
      </c>
      <c r="B47" s="64"/>
      <c r="C47" s="15" t="s">
        <v>12</v>
      </c>
      <c r="D47" s="15" t="s">
        <v>13</v>
      </c>
      <c r="E47" s="7" t="s">
        <v>55</v>
      </c>
      <c r="F47" s="7" t="s">
        <v>33</v>
      </c>
      <c r="G47" s="8">
        <v>1</v>
      </c>
      <c r="H47" s="7" t="s">
        <v>14</v>
      </c>
      <c r="I47" s="15" t="s">
        <v>15</v>
      </c>
      <c r="J47" s="6">
        <v>0</v>
      </c>
      <c r="K47" s="3">
        <v>23</v>
      </c>
      <c r="L47" s="6">
        <f>J47*K47/100</f>
        <v>0</v>
      </c>
      <c r="M47" s="6">
        <f>G47*J47</f>
        <v>0</v>
      </c>
      <c r="N47" s="28">
        <f>M47*K47/100+M47</f>
        <v>0</v>
      </c>
    </row>
    <row r="48" spans="1:14" ht="27" thickBot="1">
      <c r="A48" s="29">
        <v>32</v>
      </c>
      <c r="B48" s="65"/>
      <c r="C48" s="23" t="s">
        <v>12</v>
      </c>
      <c r="D48" s="23" t="s">
        <v>13</v>
      </c>
      <c r="E48" s="14" t="s">
        <v>56</v>
      </c>
      <c r="F48" s="14" t="s">
        <v>35</v>
      </c>
      <c r="G48" s="11">
        <v>1</v>
      </c>
      <c r="H48" s="14" t="s">
        <v>14</v>
      </c>
      <c r="I48" s="23" t="s">
        <v>15</v>
      </c>
      <c r="J48" s="12">
        <v>0</v>
      </c>
      <c r="K48" s="14">
        <v>23</v>
      </c>
      <c r="L48" s="12">
        <f>J48*K48/100</f>
        <v>0</v>
      </c>
      <c r="M48" s="12">
        <f>G48*J48</f>
        <v>0</v>
      </c>
      <c r="N48" s="37">
        <f>M48*K48/100+M48</f>
        <v>0</v>
      </c>
    </row>
    <row r="49" spans="1:14" ht="14.25">
      <c r="A49" s="32">
        <v>33</v>
      </c>
      <c r="B49" s="64" t="s">
        <v>41</v>
      </c>
      <c r="C49" s="4" t="s">
        <v>42</v>
      </c>
      <c r="D49" s="4" t="s">
        <v>43</v>
      </c>
      <c r="E49" s="47" t="s">
        <v>45</v>
      </c>
      <c r="F49" s="48"/>
      <c r="G49" s="5">
        <v>1</v>
      </c>
      <c r="H49" s="3" t="s">
        <v>14</v>
      </c>
      <c r="I49" s="4" t="s">
        <v>15</v>
      </c>
      <c r="J49" s="6">
        <v>0</v>
      </c>
      <c r="K49" s="3">
        <v>23</v>
      </c>
      <c r="L49" s="6">
        <f>J49*K49/100</f>
        <v>0</v>
      </c>
      <c r="M49" s="6">
        <f>G49*J49</f>
        <v>0</v>
      </c>
      <c r="N49" s="28">
        <f>M49*K49/100+M49</f>
        <v>0</v>
      </c>
    </row>
    <row r="50" spans="1:14" ht="14.25">
      <c r="A50" s="32">
        <v>34</v>
      </c>
      <c r="B50" s="64"/>
      <c r="C50" s="4" t="s">
        <v>42</v>
      </c>
      <c r="D50" s="4" t="s">
        <v>43</v>
      </c>
      <c r="E50" s="47" t="s">
        <v>52</v>
      </c>
      <c r="F50" s="48"/>
      <c r="G50" s="8">
        <v>1</v>
      </c>
      <c r="H50" s="7" t="s">
        <v>14</v>
      </c>
      <c r="I50" s="4" t="s">
        <v>47</v>
      </c>
      <c r="J50" s="9">
        <v>0</v>
      </c>
      <c r="K50" s="7">
        <v>23</v>
      </c>
      <c r="L50" s="9">
        <f>J50*K50/100</f>
        <v>0</v>
      </c>
      <c r="M50" s="9">
        <f>G50*J50</f>
        <v>0</v>
      </c>
      <c r="N50" s="36">
        <f>M50*K50/100+M50</f>
        <v>0</v>
      </c>
    </row>
    <row r="51" spans="1:14" ht="19.5" customHeight="1">
      <c r="A51" s="32">
        <v>35</v>
      </c>
      <c r="B51" s="64"/>
      <c r="C51" s="4" t="s">
        <v>42</v>
      </c>
      <c r="D51" s="4" t="s">
        <v>43</v>
      </c>
      <c r="E51" s="47" t="s">
        <v>44</v>
      </c>
      <c r="F51" s="48"/>
      <c r="G51" s="5">
        <v>2</v>
      </c>
      <c r="H51" s="3" t="s">
        <v>14</v>
      </c>
      <c r="I51" s="4" t="s">
        <v>15</v>
      </c>
      <c r="J51" s="6">
        <v>0</v>
      </c>
      <c r="K51" s="3">
        <v>23</v>
      </c>
      <c r="L51" s="6">
        <f t="shared" si="0"/>
        <v>0</v>
      </c>
      <c r="M51" s="6">
        <f t="shared" si="1"/>
        <v>0</v>
      </c>
      <c r="N51" s="28">
        <f t="shared" si="2"/>
        <v>0</v>
      </c>
    </row>
    <row r="52" spans="1:14" ht="19.5" customHeight="1">
      <c r="A52" s="32">
        <v>36</v>
      </c>
      <c r="B52" s="64"/>
      <c r="C52" s="15" t="s">
        <v>42</v>
      </c>
      <c r="D52" s="15" t="s">
        <v>43</v>
      </c>
      <c r="E52" s="42" t="s">
        <v>53</v>
      </c>
      <c r="F52" s="44"/>
      <c r="G52" s="8">
        <v>1</v>
      </c>
      <c r="H52" s="7" t="s">
        <v>14</v>
      </c>
      <c r="I52" s="15" t="s">
        <v>15</v>
      </c>
      <c r="J52" s="9">
        <v>0</v>
      </c>
      <c r="K52" s="3">
        <v>23</v>
      </c>
      <c r="L52" s="6">
        <f>J52*K52/100</f>
        <v>0</v>
      </c>
      <c r="M52" s="6">
        <f>G52*J52</f>
        <v>0</v>
      </c>
      <c r="N52" s="28">
        <f>M52*K52/100+M52</f>
        <v>0</v>
      </c>
    </row>
    <row r="53" spans="1:14" ht="18.75" customHeight="1">
      <c r="A53" s="32">
        <v>37</v>
      </c>
      <c r="B53" s="64"/>
      <c r="C53" s="45" t="s">
        <v>43</v>
      </c>
      <c r="D53" s="46"/>
      <c r="E53" s="42" t="s">
        <v>66</v>
      </c>
      <c r="F53" s="44"/>
      <c r="G53" s="8">
        <v>2</v>
      </c>
      <c r="H53" s="7" t="s">
        <v>14</v>
      </c>
      <c r="I53" s="15" t="s">
        <v>23</v>
      </c>
      <c r="J53" s="9">
        <v>0</v>
      </c>
      <c r="K53" s="3">
        <v>23</v>
      </c>
      <c r="L53" s="6">
        <f>J53*K53/100</f>
        <v>0</v>
      </c>
      <c r="M53" s="6">
        <f>G53*J53</f>
        <v>0</v>
      </c>
      <c r="N53" s="28">
        <f>M53*K53/100+M53</f>
        <v>0</v>
      </c>
    </row>
    <row r="54" spans="1:14" ht="18.75" customHeight="1">
      <c r="A54" s="32">
        <v>38</v>
      </c>
      <c r="B54" s="64"/>
      <c r="C54" s="15" t="s">
        <v>42</v>
      </c>
      <c r="D54" s="15" t="s">
        <v>46</v>
      </c>
      <c r="E54" s="42" t="s">
        <v>65</v>
      </c>
      <c r="F54" s="44"/>
      <c r="G54" s="8">
        <v>1</v>
      </c>
      <c r="H54" s="7" t="s">
        <v>14</v>
      </c>
      <c r="I54" s="15" t="s">
        <v>47</v>
      </c>
      <c r="J54" s="9">
        <v>0</v>
      </c>
      <c r="K54" s="3">
        <v>23</v>
      </c>
      <c r="L54" s="6">
        <f t="shared" si="0"/>
        <v>0</v>
      </c>
      <c r="M54" s="6">
        <f t="shared" si="1"/>
        <v>0</v>
      </c>
      <c r="N54" s="28">
        <f t="shared" si="2"/>
        <v>0</v>
      </c>
    </row>
    <row r="55" spans="1:14" ht="18.75" customHeight="1" thickBot="1">
      <c r="A55" s="29">
        <v>39</v>
      </c>
      <c r="B55" s="65"/>
      <c r="C55" s="50" t="s">
        <v>43</v>
      </c>
      <c r="D55" s="52"/>
      <c r="E55" s="69">
        <v>1505</v>
      </c>
      <c r="F55" s="70"/>
      <c r="G55" s="11">
        <v>2</v>
      </c>
      <c r="H55" s="14" t="s">
        <v>14</v>
      </c>
      <c r="I55" s="23" t="s">
        <v>23</v>
      </c>
      <c r="J55" s="12">
        <v>0</v>
      </c>
      <c r="K55" s="10">
        <v>23</v>
      </c>
      <c r="L55" s="13">
        <f t="shared" si="0"/>
        <v>0</v>
      </c>
      <c r="M55" s="13">
        <f t="shared" si="1"/>
        <v>0</v>
      </c>
      <c r="N55" s="30">
        <f t="shared" si="2"/>
        <v>0</v>
      </c>
    </row>
    <row r="56" spans="1:14" ht="15" thickBot="1">
      <c r="A56" s="66" t="s">
        <v>48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8"/>
      <c r="M56" s="18">
        <f>SUM(M17:M55)</f>
        <v>0</v>
      </c>
      <c r="N56" s="19">
        <f>SUM(N17:N55)</f>
        <v>0</v>
      </c>
    </row>
  </sheetData>
  <sheetProtection/>
  <mergeCells count="51">
    <mergeCell ref="A10:B10"/>
    <mergeCell ref="A11:B11"/>
    <mergeCell ref="C7:N7"/>
    <mergeCell ref="B32:B48"/>
    <mergeCell ref="B49:B55"/>
    <mergeCell ref="C55:D55"/>
    <mergeCell ref="M14:M15"/>
    <mergeCell ref="L1:N1"/>
    <mergeCell ref="L2:N2"/>
    <mergeCell ref="G14:G15"/>
    <mergeCell ref="N14:N15"/>
    <mergeCell ref="H14:H15"/>
    <mergeCell ref="I14:I15"/>
    <mergeCell ref="J14:J15"/>
    <mergeCell ref="K14:L14"/>
    <mergeCell ref="A4:N4"/>
    <mergeCell ref="A7:B7"/>
    <mergeCell ref="A8:B8"/>
    <mergeCell ref="A9:B9"/>
    <mergeCell ref="A56:L56"/>
    <mergeCell ref="E52:F52"/>
    <mergeCell ref="E51:F51"/>
    <mergeCell ref="E54:F54"/>
    <mergeCell ref="E53:F53"/>
    <mergeCell ref="E55:F55"/>
    <mergeCell ref="C25:F25"/>
    <mergeCell ref="C27:F27"/>
    <mergeCell ref="C29:F29"/>
    <mergeCell ref="C31:F31"/>
    <mergeCell ref="A14:A15"/>
    <mergeCell ref="B14:B15"/>
    <mergeCell ref="C14:C15"/>
    <mergeCell ref="D14:F15"/>
    <mergeCell ref="C18:F18"/>
    <mergeCell ref="B16:B31"/>
    <mergeCell ref="D24:F24"/>
    <mergeCell ref="D26:F26"/>
    <mergeCell ref="D28:F28"/>
    <mergeCell ref="D30:F30"/>
    <mergeCell ref="C33:E33"/>
    <mergeCell ref="C35:E35"/>
    <mergeCell ref="C37:E37"/>
    <mergeCell ref="C53:D53"/>
    <mergeCell ref="E49:F49"/>
    <mergeCell ref="E50:F50"/>
    <mergeCell ref="C39:E39"/>
    <mergeCell ref="C8:N8"/>
    <mergeCell ref="C9:N9"/>
    <mergeCell ref="C10:N10"/>
    <mergeCell ref="C11:N11"/>
    <mergeCell ref="C23:F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Łukasz Ciećwierz</cp:lastModifiedBy>
  <cp:lastPrinted>2015-06-16T13:07:09Z</cp:lastPrinted>
  <dcterms:created xsi:type="dcterms:W3CDTF">2015-03-23T09:09:35Z</dcterms:created>
  <dcterms:modified xsi:type="dcterms:W3CDTF">2015-06-17T13:20:31Z</dcterms:modified>
  <cp:category/>
  <cp:version/>
  <cp:contentType/>
  <cp:contentStatus/>
</cp:coreProperties>
</file>