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2030" activeTab="0"/>
  </bookViews>
  <sheets>
    <sheet name="Formularz 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<sst xmlns="http://schemas.openxmlformats.org/spreadsheetml/2006/main" count="214" uniqueCount="123">
  <si>
    <t>Lp.</t>
  </si>
  <si>
    <t>j.m.</t>
  </si>
  <si>
    <t>Zamawiana ilość</t>
  </si>
  <si>
    <t>szt.</t>
  </si>
  <si>
    <t>bl.</t>
  </si>
  <si>
    <t>ryza</t>
  </si>
  <si>
    <t>op.</t>
  </si>
  <si>
    <t xml:space="preserve">szt. </t>
  </si>
  <si>
    <t>Nazwa artykułu wraz ze szczegółowym opisem przedmiotu zamówienia</t>
  </si>
  <si>
    <t>Proponowany asortyment: Producent</t>
  </si>
  <si>
    <t>Netto: ………………………………………………………. zł</t>
  </si>
  <si>
    <t xml:space="preserve">Brutto: ………………………………………………………. zł </t>
  </si>
  <si>
    <t xml:space="preserve">                                           WFOŚiGW w Warszawie</t>
  </si>
  <si>
    <t>…………………………………………..</t>
  </si>
  <si>
    <t xml:space="preserve">         (Pieczęć adresowa Wykonawcy)</t>
  </si>
  <si>
    <t>Oświadczam(-y), że zaoferowane artykuły biurowe spełniają wszystkie określone wymagania</t>
  </si>
  <si>
    <t>część A</t>
  </si>
  <si>
    <t>Łącznie wratość zamówienia w części A i części B wynosi:</t>
  </si>
  <si>
    <r>
      <t xml:space="preserve">Segregator: </t>
    </r>
    <r>
      <rPr>
        <sz val="10"/>
        <color indexed="8"/>
        <rFont val="Times New Roman"/>
        <family val="1"/>
      </rPr>
      <t>format: A4, oklejony na zewnątrz folią polipropylenową (PP), wewnątrz wyklejka papierowa, z mechanizmem dźwigniowym z dociskiem, szerokość grzbietu 70-75 mm z kieszenią na wymienne etykiety opisowe i otworem na palec, metalowe okucia dolnych krawędzi; kolor: zielony</t>
    </r>
  </si>
  <si>
    <r>
      <t>Koperta B4 HK:</t>
    </r>
    <r>
      <rPr>
        <sz val="10"/>
        <color indexed="8"/>
        <rFont val="Times New Roman"/>
        <family val="1"/>
      </rPr>
      <t xml:space="preserve"> samoklejąca z paskiem, z rozszerzanymi bokami i dnem, kolor: biały, wymiary: 250 x 353 x 38, gramatura: 130-140 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250 sztuk w opakowaniu</t>
    </r>
  </si>
  <si>
    <r>
      <t xml:space="preserve">Koperta E4 HK: </t>
    </r>
    <r>
      <rPr>
        <sz val="10"/>
        <color indexed="8"/>
        <rFont val="Times New Roman"/>
        <family val="1"/>
      </rPr>
      <t>samoklejąca z paskiem z rozszerzanymi bokami i dnem, kolor: biały, wymiary: 280 x 400 x 40, gramatura: 140-150 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250 sztuk w opakowaniu</t>
    </r>
  </si>
  <si>
    <r>
      <t xml:space="preserve">Koperta B4 SK: </t>
    </r>
    <r>
      <rPr>
        <sz val="10"/>
        <color indexed="8"/>
        <rFont val="Times New Roman"/>
        <family val="1"/>
      </rPr>
      <t>samoklejąca, wymiary: 250 x 353 mm; kolor: biały, 250sztuk w opakowaniu</t>
    </r>
  </si>
  <si>
    <r>
      <t xml:space="preserve">Koperty C4 SK: </t>
    </r>
    <r>
      <rPr>
        <sz val="10"/>
        <color indexed="8"/>
        <rFont val="Times New Roman"/>
        <family val="1"/>
      </rPr>
      <t>samoklejąca, wymiary: 229 x 324mm; kolor: biały, 250sztuk w opakowaniu</t>
    </r>
  </si>
  <si>
    <r>
      <t>Koperta C5 SK:</t>
    </r>
    <r>
      <rPr>
        <sz val="10"/>
        <color indexed="8"/>
        <rFont val="Times New Roman"/>
        <family val="1"/>
      </rPr>
      <t xml:space="preserve"> samoklejąca bez okna, wymiary: 162 x 229 mm, kolor: biały, 500sztuk w opakowaniu</t>
    </r>
  </si>
  <si>
    <r>
      <t>Koperta C6 SK:</t>
    </r>
    <r>
      <rPr>
        <sz val="10"/>
        <color indexed="8"/>
        <rFont val="Times New Roman"/>
        <family val="1"/>
      </rPr>
      <t xml:space="preserve"> samoklejąca bez okna, wymiary: 114x162 mm, kolor: biały, 1000sztuk w opakowaniu</t>
    </r>
  </si>
  <si>
    <r>
      <t>Koperta DL</t>
    </r>
    <r>
      <rPr>
        <sz val="10"/>
        <color indexed="8"/>
        <rFont val="Times New Roman"/>
        <family val="1"/>
      </rPr>
      <t xml:space="preserve"> SK/OKP</t>
    </r>
    <r>
      <rPr>
        <b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z okienkiem prawym samoklejąca, wymiary: koperta: 110 x 220, okienko: 45 x 90, kolor: biały, 1000sztuk w opakowaniu</t>
    </r>
  </si>
  <si>
    <r>
      <t xml:space="preserve">Koperty na CD: </t>
    </r>
    <r>
      <rPr>
        <sz val="10"/>
        <color indexed="8"/>
        <rFont val="Times New Roman"/>
        <family val="1"/>
      </rPr>
      <t>papierowa koperta z zamknięciem, które zabezpiecza płytę przed wypadnięciem, oraz foliowym okienkiem pozwalającym sprawdzić napisy na płycie. Biały papier o gramaturze 80g/m2, po 100 sztuk w opakowaniu</t>
    </r>
  </si>
  <si>
    <r>
      <t>Etykiety uniwersalne</t>
    </r>
    <r>
      <rPr>
        <sz val="10"/>
        <color indexed="8"/>
        <rFont val="Times New Roman"/>
        <family val="1"/>
      </rPr>
      <t xml:space="preserve">: umożliwiające drukowanie na wszystkich rodzajach drukarek, wyposażonych w krawędzie bezpieczeństwa zapobiegająca odkładaniu kleju na mechanizmach drukarki, samoprzylepne, papierowe, 24 etykiety na arkuszu formatu A4, kolor: biały,  wymiary: 66 x 33,8 mm, 100 arkuszy w opakowaniu </t>
    </r>
  </si>
  <si>
    <r>
      <t xml:space="preserve">Zakreślacz fluorescencyjny: </t>
    </r>
    <r>
      <rPr>
        <sz val="10"/>
        <color indexed="8"/>
        <rFont val="Times New Roman"/>
        <family val="1"/>
      </rPr>
      <t>stosowany do wszystkich rodzajów papieru (zwykłego, faksowego, samokopiującego) - grubość linii pisania od 2 do 5 mm, bezwonny tusz na bazie wody, kolor: żółty</t>
    </r>
  </si>
  <si>
    <r>
      <t xml:space="preserve">Zakreślacz fluorescencyjny: </t>
    </r>
    <r>
      <rPr>
        <sz val="10"/>
        <color indexed="8"/>
        <rFont val="Times New Roman"/>
        <family val="1"/>
      </rPr>
      <t>stosowany do wszystkich rodzajów papieru (zwykłego, faksowego, samokopiującego) - grubość linii pisania od 2 do 5 mm, bezwonny tusz na bazie wody, kolor: różowy</t>
    </r>
  </si>
  <si>
    <r>
      <t>Ołówek drewniany:</t>
    </r>
    <r>
      <rPr>
        <sz val="10"/>
        <color indexed="8"/>
        <rFont val="Times New Roman"/>
        <family val="1"/>
      </rPr>
      <t xml:space="preserve"> z gumką HB= 2 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/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</si>
  <si>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Pisak do opisywania płyt CD i DVD: </t>
    </r>
    <r>
      <rPr>
        <sz val="10"/>
        <color indexed="8"/>
        <rFont val="Times New Roman"/>
        <family val="1"/>
      </rPr>
      <t>nieścieralny, wodoodporny i szybkoschnący tusz w kolorze czarnym piszący po szkle folii plastiku itp., grubość linii pisania 0,40-1 mm</t>
    </r>
  </si>
  <si>
    <r>
      <t xml:space="preserve">Korektor w taśmie: </t>
    </r>
    <r>
      <rPr>
        <sz val="10"/>
        <color indexed="8"/>
        <rFont val="Times New Roman"/>
        <family val="1"/>
      </rPr>
      <t>szerokość taśmy od 4,2 mm do 5 mm, długość taśmy od 10 do 25 m</t>
    </r>
  </si>
  <si>
    <r>
      <t xml:space="preserve">Zszywki: </t>
    </r>
    <r>
      <rPr>
        <sz val="10"/>
        <color indexed="8"/>
        <rFont val="Times New Roman"/>
        <family val="1"/>
      </rPr>
      <t>24/6 ocynkowane 1000 sztuk w opakowaniu</t>
    </r>
  </si>
  <si>
    <r>
      <t>Spinacz srebrny:</t>
    </r>
    <r>
      <rPr>
        <sz val="10"/>
        <color indexed="8"/>
        <rFont val="Times New Roman"/>
        <family val="1"/>
      </rPr>
      <t xml:space="preserve"> 28 mm 100 sztuk w opakowaniu</t>
    </r>
  </si>
  <si>
    <r>
      <t>Klips czarny metalowy do papieru</t>
    </r>
    <r>
      <rPr>
        <sz val="10"/>
        <color indexed="8"/>
        <rFont val="Times New Roman"/>
        <family val="1"/>
      </rPr>
      <t>: 32 mm 12 sztuk w opakowaniu</t>
    </r>
  </si>
  <si>
    <r>
      <t>Klips czarny metalowy do papieru</t>
    </r>
    <r>
      <rPr>
        <sz val="10"/>
        <color indexed="8"/>
        <rFont val="Times New Roman"/>
        <family val="1"/>
      </rPr>
      <t>:19 mm 12 sztuk w opakowaniu</t>
    </r>
  </si>
  <si>
    <r>
      <t>Klips czarny metalowy do papieru</t>
    </r>
    <r>
      <rPr>
        <sz val="10"/>
        <color indexed="8"/>
        <rFont val="Times New Roman"/>
        <family val="1"/>
      </rPr>
      <t>: 51 mm 12 sztuk w opakowaniu</t>
    </r>
  </si>
  <si>
    <r>
      <t>Klej w płynie:</t>
    </r>
    <r>
      <rPr>
        <sz val="10"/>
        <color indexed="8"/>
        <rFont val="Times New Roman"/>
        <family val="1"/>
      </rPr>
      <t xml:space="preserve"> z dozownikiem w kształcie pędzelka bezzapachowy, do papieru, kartonu, specjalna konstrukcja dozownika powoduje, wypływanie kleju tylko przy zetknięciu pędzelka z powierzchnią, przezroczysta buteleczka o zawartość 50 ml</t>
    </r>
  </si>
  <si>
    <r>
      <t xml:space="preserve">Taśma klejąca: </t>
    </r>
    <r>
      <rPr>
        <sz val="10"/>
        <color indexed="8"/>
        <rFont val="Times New Roman"/>
        <family val="1"/>
      </rPr>
      <t>jednostronna przezroczysta o wymiarach szer. 18-20 mm i przynajmniej 20 m długości</t>
    </r>
  </si>
  <si>
    <r>
      <t>Taśma klejąca:</t>
    </r>
    <r>
      <rPr>
        <sz val="10"/>
        <color indexed="8"/>
        <rFont val="Times New Roman"/>
        <family val="1"/>
      </rPr>
      <t xml:space="preserve"> jednostronna przezroczysta o wymiarach szer. 48-50 mm i przynajmniej 40 m długości</t>
    </r>
  </si>
  <si>
    <r>
      <t>Taśma klejąca:</t>
    </r>
    <r>
      <rPr>
        <sz val="10"/>
        <color indexed="8"/>
        <rFont val="Times New Roman"/>
        <family val="1"/>
      </rPr>
      <t xml:space="preserve"> jednostronna papierowa o wymiarach szer. 48-50 mm i przynajmniej 40 m długości</t>
    </r>
  </si>
  <si>
    <r>
      <t>Dwustronna taśma klejąca</t>
    </r>
    <r>
      <rPr>
        <sz val="10"/>
        <color indexed="8"/>
        <rFont val="Times New Roman"/>
        <family val="1"/>
      </rPr>
      <t>: przeźroczysta, bezbarwna, uniwersalna do łączenia papieru, folii itp., o wymiarach: szer. minimum 12 mm, i przynajmniej 6 m długości.</t>
    </r>
  </si>
  <si>
    <r>
      <t xml:space="preserve">Rolki termiczne: </t>
    </r>
    <r>
      <rPr>
        <sz val="10"/>
        <color indexed="8"/>
        <rFont val="Times New Roman"/>
        <family val="1"/>
      </rPr>
      <t>wykonane z papieru termoczułego o gramaturze 50-55 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, rozmiar: szer. 110-112 mm i przynajmniej 20 m długości </t>
    </r>
  </si>
  <si>
    <r>
      <t xml:space="preserve">Ściereczki do czyszczenia:  </t>
    </r>
    <r>
      <rPr>
        <sz val="10"/>
        <color indexed="8"/>
        <rFont val="Times New Roman"/>
        <family val="1"/>
      </rPr>
      <t>monitorów LCD/TFT, laptopów, tabletów, skanerów, nasączone, usuwające plamy i zabrudzenia, antystatyczne, przyjazne środowisku – ulegają biodegradacji, nie zawierające alkoholu, 100 sztuk w opakowaniu</t>
    </r>
  </si>
  <si>
    <r>
      <t xml:space="preserve">Teczka na akta osobowe szeroka: </t>
    </r>
    <r>
      <rPr>
        <sz val="10"/>
        <color indexed="8"/>
        <rFont val="Times New Roman"/>
        <family val="1"/>
      </rPr>
      <t>format: A4, kolor: ciemnozielony, wyposażona w mechanizm 2 ringowy, wpięty wkład A, B, C, grzbiet szerokości 3 cm, wyposażony w kieszeń i kartonik na dane personalne</t>
    </r>
  </si>
  <si>
    <r>
      <t xml:space="preserve">Druk ''Dowód wpłaty KP'' </t>
    </r>
    <r>
      <rPr>
        <sz val="10"/>
        <color indexed="8"/>
        <rFont val="Times New Roman"/>
        <family val="1"/>
      </rPr>
      <t>format: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A6, rodzaj papieru: samokopiujący, druk: jednostronny (wielokopia), oprawa: bloczek 80 kartek</t>
    </r>
  </si>
  <si>
    <r>
      <t xml:space="preserve">Druk ''Dowód wypłaty KW'' </t>
    </r>
    <r>
      <rPr>
        <sz val="10"/>
        <color indexed="8"/>
        <rFont val="Times New Roman"/>
        <family val="1"/>
      </rPr>
      <t>format: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A6, rodzaj papieru: samokopiujący, druk: jednostronny (wielokopia), oprawa: bloczek 80 kartek</t>
    </r>
  </si>
  <si>
    <r>
      <t xml:space="preserve">Druk ''Wniosek o zaliczkę'' </t>
    </r>
    <r>
      <rPr>
        <sz val="10"/>
        <color indexed="8"/>
        <rFont val="Times New Roman"/>
        <family val="1"/>
      </rPr>
      <t>format: A6, papier: offsetowy, druk: dwustronny, oprawa: bloczek 50-80 kartek, druki muszą zawierać opis: „Sprawdzono pod względem merytorycznym, sprawdzono pod względem formalnym i rachunkowym Główny księgowy oraz zatwierdzono do wypłaty Dyrektor”</t>
    </r>
  </si>
  <si>
    <r>
      <t xml:space="preserve">Druk ''Rozliczenie zaliczki'' </t>
    </r>
    <r>
      <rPr>
        <sz val="10"/>
        <color indexed="8"/>
        <rFont val="Times New Roman"/>
        <family val="1"/>
      </rPr>
      <t>format: A6, papier: offsetowy, druk: dwustronny, oprawa: bloczek min. 50 kartek</t>
    </r>
  </si>
  <si>
    <r>
      <t xml:space="preserve">Tacki na dokumenty krystaliczne: </t>
    </r>
    <r>
      <rPr>
        <sz val="10"/>
        <color indexed="8"/>
        <rFont val="Times New Roman"/>
        <family val="1"/>
      </rPr>
      <t>format: A4, wykonane z przeźroczystego tworzywa, tacki mogą być ustawienie jedna na drugiej pionowo lub schodkowo</t>
    </r>
  </si>
  <si>
    <r>
      <t>Dziennik korespondencyjny (podawczy)</t>
    </r>
    <r>
      <rPr>
        <sz val="10"/>
        <color indexed="8"/>
        <rFont val="Times New Roman"/>
        <family val="1"/>
      </rPr>
      <t>: 96 kartek, format A4, do ewidencji korespondencji przychodzącej i wychodzącej twarda skóropodobna oprawa, kolor: czarny lub zielony.</t>
    </r>
  </si>
  <si>
    <r>
      <t xml:space="preserve">Tusz do pieczątek: </t>
    </r>
    <r>
      <rPr>
        <sz val="10"/>
        <color indexed="8"/>
        <rFont val="Times New Roman"/>
        <family val="1"/>
      </rPr>
      <t>wodny, kolor: zielony, pojemność: 30 ml/</t>
    </r>
  </si>
  <si>
    <r>
      <t>Papier ozdobny, struktura płótna</t>
    </r>
    <r>
      <rPr>
        <sz val="10"/>
        <color indexed="8"/>
        <rFont val="Times New Roman"/>
        <family val="1"/>
      </rPr>
      <t>: format: A4, 100 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, kolor: kość słoniowa. 50 arkuszy w opakowaniu. Do dyplomów, certyfikatów, wizytówek </t>
    </r>
  </si>
  <si>
    <r>
      <t xml:space="preserve">Papier ozdobny, struktura żeberkowana: </t>
    </r>
    <r>
      <rPr>
        <sz val="10"/>
        <color indexed="8"/>
        <rFont val="Times New Roman"/>
        <family val="1"/>
      </rPr>
      <t>Format: A4, 100 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, kolor: biały. 50 arkuszy w opakowaniu. Do dyplomów, certyfikatów, wizytówek </t>
    </r>
  </si>
  <si>
    <r>
      <t xml:space="preserve">Papier ozdobny, struktura płótna: </t>
    </r>
    <r>
      <rPr>
        <sz val="10"/>
        <color indexed="8"/>
        <rFont val="Times New Roman"/>
        <family val="1"/>
      </rPr>
      <t>format: A4, 220 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, kolor: biały. 20 arkuszy w opakowaniu. Do dyplomów, certyfikatów, wizytówek </t>
    </r>
  </si>
  <si>
    <t>2 000</t>
  </si>
  <si>
    <t>pudełko</t>
  </si>
  <si>
    <r>
      <t xml:space="preserve">Teczki do przechowywania dokumentacji kategorii A:
</t>
    </r>
    <r>
      <rPr>
        <sz val="10"/>
        <rFont val="Times New Roman"/>
        <family val="1"/>
      </rPr>
      <t>Teczka biała wiązana, 
Materiał: z tektury bezkwasowej o PH neutralnym, tj. 6,8-8,0
Gramatura 290-450 g/m2
Grubość grzbietu: możliwość przechowywania pliku dokumentów o grubości 5-7 cm,</t>
    </r>
    <r>
      <rPr>
        <u val="single"/>
        <sz val="10"/>
        <rFont val="Times New Roman"/>
        <family val="1"/>
      </rPr>
      <t xml:space="preserve"> z długimi klapkami</t>
    </r>
    <r>
      <rPr>
        <sz val="10"/>
        <rFont val="Times New Roman"/>
        <family val="1"/>
      </rPr>
      <t xml:space="preserve">
Wymiary: 320x250x50 mm</t>
    </r>
    <r>
      <rPr>
        <b/>
        <sz val="10"/>
        <rFont val="Times New Roman"/>
        <family val="1"/>
      </rPr>
      <t xml:space="preserve">
</t>
    </r>
  </si>
  <si>
    <r>
      <t xml:space="preserve">Pudła z tektury bezkwasowej do przechowywania dokumentacji kategorii A:
</t>
    </r>
    <r>
      <rPr>
        <sz val="10"/>
        <rFont val="Times New Roman"/>
        <family val="1"/>
      </rPr>
      <t>Materiał: tektura bezkwasowa o PH 8,0-9,5
Gramatura min: 1300 g/m2 
Do przechowywania dokumentów w formacie A4
Okres użytkowania do 100 lat
Wymiary: 350x265x100-110 mm</t>
    </r>
    <r>
      <rPr>
        <b/>
        <sz val="10"/>
        <rFont val="Times New Roman"/>
        <family val="1"/>
      </rPr>
      <t xml:space="preserve">
</t>
    </r>
  </si>
  <si>
    <r>
      <t xml:space="preserve">Pudła z tektury zwykłej do przechowywania dokumentacji kategorii B:
</t>
    </r>
    <r>
      <rPr>
        <sz val="10"/>
        <rFont val="Times New Roman"/>
        <family val="1"/>
      </rPr>
      <t>Materiał: tektura
Gramatura: 1000-1300 g/m2
Do przechowywania dokumentów w formacie A4
Wymiary: 330x260x100 mm</t>
    </r>
    <r>
      <rPr>
        <b/>
        <sz val="10"/>
        <rFont val="Times New Roman"/>
        <family val="1"/>
      </rPr>
      <t xml:space="preserve">
</t>
    </r>
  </si>
  <si>
    <r>
      <t xml:space="preserve">Etykiety samoprzylepne - </t>
    </r>
    <r>
      <rPr>
        <sz val="10"/>
        <rFont val="Times New Roman"/>
        <family val="1"/>
      </rPr>
      <t>na arkuszach formatu A4, opakowanie 100 arkuszy,
Wymiary: 105 x 148,5mm;
Pudełko 400 szt.</t>
    </r>
    <r>
      <rPr>
        <b/>
        <sz val="10"/>
        <rFont val="Times New Roman"/>
        <family val="1"/>
      </rPr>
      <t xml:space="preserve">
</t>
    </r>
  </si>
  <si>
    <r>
      <t>Spinacz archiwizacyjny -</t>
    </r>
    <r>
      <rPr>
        <sz val="10"/>
        <rFont val="Times New Roman"/>
        <family val="1"/>
      </rPr>
      <t xml:space="preserve"> plastikowy, na zaczepy</t>
    </r>
  </si>
  <si>
    <r>
      <t xml:space="preserve">Koszulka na dokumenty: </t>
    </r>
    <r>
      <rPr>
        <sz val="10"/>
        <rFont val="Times New Roman"/>
        <family val="1"/>
      </rPr>
      <t>format A4, otwierane od góry multiperforowana - pasująca do każdego segregatora, krystaliczna, przeźroczysta, wykonana z folii PP o grubości od 48- 55 mikronów, 100 sztuk w opakowaniu</t>
    </r>
  </si>
  <si>
    <r>
      <t>Baterie AA</t>
    </r>
    <r>
      <rPr>
        <sz val="10"/>
        <color indexed="8"/>
        <rFont val="Times New Roman"/>
        <family val="1"/>
      </rPr>
      <t xml:space="preserve"> (LR 6) alkaliczne</t>
    </r>
  </si>
  <si>
    <r>
      <t xml:space="preserve">Notes samoprzylepny: </t>
    </r>
    <r>
      <rPr>
        <sz val="10"/>
        <color indexed="8"/>
        <rFont val="Times New Roman"/>
        <family val="1"/>
      </rPr>
      <t xml:space="preserve">wykonany, co najmniej w 50% z surowców wtórnych (100 kartek w bloczku), kolor bloczków: żółty, rozmiar: 35-41 x 48-54 mm możliwość wielokrotnego przyklejania i odklejania </t>
    </r>
  </si>
  <si>
    <r>
      <t>Samoprzylepne zakładki indeksujące:</t>
    </r>
    <r>
      <rPr>
        <sz val="10"/>
        <color indexed="8"/>
        <rFont val="Times New Roman"/>
        <family val="1"/>
      </rPr>
      <t xml:space="preserve"> wymiary 24,4-26,4 mm x 42,7-44,7 mm, wykonane z folii, łatwo usuwalne, umożliwiają wielokrotne naklejanie, przezroczysta część nie zasłania tekstu, można na nich pisać,50 zakładek w opakowaniu, kolor: żółty</t>
    </r>
  </si>
  <si>
    <r>
      <rPr>
        <b/>
        <sz val="10"/>
        <color indexed="8"/>
        <rFont val="Times New Roman"/>
        <family val="1"/>
      </rPr>
      <t>Samoprzylepne zakładki indeksujące:</t>
    </r>
    <r>
      <rPr>
        <sz val="10"/>
        <color indexed="8"/>
        <rFont val="Times New Roman"/>
        <family val="1"/>
      </rPr>
      <t xml:space="preserve"> wymiary 24,4-26,4 mm x 42,7-44,7 mm, wykonane z folii, łatwo usuwalne, umożliwiają wielokrotne naklejanie, przezroczysta część nie zasłania tekstu, można na nich pisać, 50 zakładek w opakowaniu, kolor: czerwony
</t>
    </r>
  </si>
  <si>
    <r>
      <t xml:space="preserve">Koszulka na dokumenty: </t>
    </r>
    <r>
      <rPr>
        <sz val="10"/>
        <rFont val="Times New Roman"/>
        <family val="1"/>
      </rPr>
      <t>format A4, otwierane od góry multiperforowana, pasująca do każdego segregatora, krystaliczna, przeźroczysta, wykonana z folii PP o grubości od 48- 55 mikronów, 100 sztuk w opakowaniu</t>
    </r>
  </si>
  <si>
    <r>
      <t>Segregator:</t>
    </r>
    <r>
      <rPr>
        <sz val="10"/>
        <rFont val="Times New Roman"/>
        <family val="1"/>
      </rPr>
      <t xml:space="preserve"> format: A4, oklejony na zewnątrz folią polipropylenową (PP), wewnątrz wyklejka papierowa, z mechanizmem dźwigniowym z dociskiem, szerokość grzbietu 70-75 mm z kieszenią na wymienne etykiety opisowe i otworem na palec, metalowe okucia dolnych krawędzi; kolor: zielony</t>
    </r>
  </si>
  <si>
    <r>
      <t xml:space="preserve">Segregator: </t>
    </r>
    <r>
      <rPr>
        <sz val="10"/>
        <color indexed="8"/>
        <rFont val="Times New Roman"/>
        <family val="1"/>
      </rPr>
      <t>format: A4, oklejony na zewnątrz folią polipropylenową (PP), wewnątrz wyklejka papierowa, z mechanizmem dźwigniowym z dociskiem, szerokość grzbietu 70-75 mm z kieszenią na wymienne etykiety opisowe i otworem na palec, metalowe okucia dolnych krawędzi; kolor: granatowy</t>
    </r>
  </si>
  <si>
    <r>
      <t xml:space="preserve">Segregator: </t>
    </r>
    <r>
      <rPr>
        <sz val="10"/>
        <color indexed="8"/>
        <rFont val="Times New Roman"/>
        <family val="1"/>
      </rPr>
      <t>format: A4 wykonany z twardej tektury, pokryty folią polipropylenową (PP), szerokość grzbietu 30-35 mm, wymienna etykieta opisowa, mechanizm ringowy na dwa zaczepy, kolor: granatowy</t>
    </r>
  </si>
  <si>
    <r>
      <t xml:space="preserve">Długopis żelowy automatyczny: </t>
    </r>
    <r>
      <rPr>
        <sz val="10"/>
        <color indexed="8"/>
        <rFont val="Times New Roman"/>
        <family val="1"/>
      </rPr>
      <t>metalowa końcówka, gumowany uchwyt, przezroczysta obudowa z elementami w kolorze tuszu, grubość linii pisania: 0,2-0,4 mm, nieblaknący i wodoodporny tusz w kolorze niebieskim</t>
    </r>
  </si>
  <si>
    <r>
      <t xml:space="preserve">Marker do opisywania płyt CD/DVD*: </t>
    </r>
    <r>
      <rPr>
        <sz val="10"/>
        <color indexed="8"/>
        <rFont val="Times New Roman"/>
        <family val="1"/>
      </rPr>
      <t>grubość linii pisania i końcówki do 1 mm,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niezmywalny, szybkoschnący tusz, kolor: czarny</t>
    </r>
  </si>
  <si>
    <r>
      <t>Taśma klejąca jednostronna:</t>
    </r>
    <r>
      <rPr>
        <sz val="10"/>
        <color indexed="8"/>
        <rFont val="Times New Roman"/>
        <family val="1"/>
      </rPr>
      <t xml:space="preserve"> z podajnikiem przezroczysta taśma klejąca o wymiarach szer. 18-20 mm i przynajmniej 20 m długości</t>
    </r>
  </si>
  <si>
    <r>
      <t xml:space="preserve">PŁYTA CD-RW </t>
    </r>
    <r>
      <rPr>
        <sz val="10"/>
        <color indexed="8"/>
        <rFont val="Times New Roman"/>
        <family val="1"/>
      </rPr>
      <t>700 MB 80 min</t>
    </r>
  </si>
  <si>
    <r>
      <t>PŁYTA CD-R</t>
    </r>
    <r>
      <rPr>
        <sz val="10"/>
        <color indexed="8"/>
        <rFont val="Times New Roman"/>
        <family val="1"/>
      </rPr>
      <t xml:space="preserve">  700 MB 80 min</t>
    </r>
  </si>
  <si>
    <r>
      <t xml:space="preserve">Spinacz srebrny: </t>
    </r>
    <r>
      <rPr>
        <sz val="10"/>
        <color indexed="8"/>
        <rFont val="Times New Roman"/>
        <family val="1"/>
      </rPr>
      <t>28 mm, 100 sztuk w opakowaniu</t>
    </r>
  </si>
  <si>
    <t xml:space="preserve">                                                                            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</si>
  <si>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RAZEM:</t>
  </si>
  <si>
    <t xml:space="preserve">……………………………, …………….2014 r.                                                                     </t>
  </si>
  <si>
    <t>Niniejszym oświadczam(-y), że w cenie oferty uwzględnione zostały wszystkie koszty wykonania zamówienia i realizacji przyszłego świadczenia umownego.</t>
  </si>
  <si>
    <t xml:space="preserve">………..…………………………….……                 </t>
  </si>
  <si>
    <t xml:space="preserve">                                                       ………………........…………………………………….</t>
  </si>
  <si>
    <t>podatek VAT …………………………… zł</t>
  </si>
  <si>
    <t>Składając ofertę w postępowaniu o udzielenie zamówienia prowadzonego w trybie zapytania ofertowego na: "Zakup i dostawa artykułów biurowych, oraz materiałów eksploatacyjnych do urządzeń kopiująco-drukujących dla potrzeb Wojewódzkiego Funduszu Ochrony Środowiska 
i Gospodarki Wodnej w Warszawie", niniejszym oferujemy wykonanie przedmiotowego zamówienia za cenę:</t>
  </si>
  <si>
    <t xml:space="preserve">                            Zapytanie ofertowe Nr ZP-6/2014</t>
  </si>
  <si>
    <r>
      <t xml:space="preserve">                                                       </t>
    </r>
    <r>
      <rPr>
        <i/>
        <sz val="11"/>
        <rFont val="Times New Roman"/>
        <family val="1"/>
      </rPr>
      <t xml:space="preserve">  Załącznik nr 3A</t>
    </r>
  </si>
  <si>
    <r>
      <t>część B</t>
    </r>
    <r>
      <rPr>
        <i/>
        <sz val="9"/>
        <color indexed="8"/>
        <rFont val="Times New Roman"/>
        <family val="1"/>
      </rPr>
      <t xml:space="preserve">  Przedmiot zamówienia wyszczególniony w części B  jest współfinansowany przez Unię Europejską, ze środków Funduszu Spójności w ramach Pomocy Technicznej Programu Operacyjnego Infrastruktura i Środowisko.</t>
    </r>
    <r>
      <rPr>
        <b/>
        <sz val="11"/>
        <color indexed="8"/>
        <rFont val="Times New Roman"/>
        <family val="1"/>
      </rPr>
      <t xml:space="preserve">
</t>
    </r>
  </si>
  <si>
    <t xml:space="preserve">           miejscowość i data                                                                                                                                                         podpis wykonawcy lub osoby uprawnionej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</si>
  <si>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</si>
  <si>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do zapytanie oferowego</t>
  </si>
  <si>
    <t>FORMULARZ CENOWY - ZADANIE Nr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</si>
  <si>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</si>
  <si>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</si>
  <si>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</si>
  <si>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</si>
  <si>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</si>
  <si>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</si>
  <si>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</si>
  <si>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</si>
  <si>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</si>
  <si>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</si>
  <si>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Cena jednostkowa netto [PLN]</t>
  </si>
  <si>
    <t>stawka VAT [%]</t>
  </si>
  <si>
    <t>Wartość netto [PLN] /klo. E x kol. F/</t>
  </si>
  <si>
    <t>wartość VAT [PLN] /kol. G x kol. H/</t>
  </si>
  <si>
    <t>Wartość brutto [PLN] /kol. G+ kol. I/</t>
  </si>
  <si>
    <r>
      <rPr>
        <b/>
        <sz val="10"/>
        <color indexed="8"/>
        <rFont val="Times New Roman"/>
        <family val="1"/>
      </rPr>
      <t xml:space="preserve">Długopis żelowy Pentel Hybrid Roller K106 lub równoważny 
o podanych parametrach: </t>
    </r>
    <r>
      <rPr>
        <sz val="10"/>
        <color indexed="8"/>
        <rFont val="Times New Roman"/>
        <family val="1"/>
      </rPr>
      <t>Długopis z płynnym tuszem żelowym, nieblaknący i wodoodporny tusz w kolorze niebieskim. Linia pisania idealnie równa i pełna. Tusz zasycha niemal natychmiastowo. Długość linii pisania przynajmniej 550 m, grubość końcówki 0,6mm, grubość linii pisania przynajmniej 0,30 mm</t>
    </r>
  </si>
  <si>
    <r>
      <t xml:space="preserve">Skoroszyt wpinany: </t>
    </r>
    <r>
      <rPr>
        <sz val="10"/>
        <rFont val="Times New Roman"/>
        <family val="1"/>
      </rPr>
      <t>formatu A4, z paskiem multiperforowanym umożliwiającym wpięcie do każdego rodzaju segregatora. Tylna okładka zielona, przednia-przezroczysta, zaokrąglone rogi obu okładek wysuwany, papierowy pasek do opisu zawartości, wykonany ze sztywnej folii PCV 
z wąsami skoroszytowymi. Kolor: zielony</t>
    </r>
  </si>
  <si>
    <r>
      <t>Papier ozdobny: struktura żeberkowana:</t>
    </r>
    <r>
      <rPr>
        <sz val="10"/>
        <color indexed="8"/>
        <rFont val="Times New Roman"/>
        <family val="1"/>
      </rPr>
      <t xml:space="preserve"> format: 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4, 220 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, kolor: kość słoniowa. 20 arkuszy w opakowaniu. Do dyplomów, certyfikatów, wizytówek </t>
    </r>
  </si>
  <si>
    <r>
      <rPr>
        <b/>
        <sz val="10"/>
        <rFont val="Times New Roman"/>
        <family val="1"/>
      </rPr>
      <t>Papier biały:</t>
    </r>
    <r>
      <rPr>
        <sz val="10"/>
        <rFont val="Times New Roman"/>
        <family val="1"/>
      </rPr>
      <t xml:space="preserve"> wielofunkcyjny przeznaczony do drukarek atramentowych i laserowych, kopiarek oraz wydruków kolorowych, format: A4,  gramatura: 80g/m2, białość przynajmniej 160 wg skali białości CIE. W opakowaniu (ryzie) 500 arkuszy. 
</t>
    </r>
  </si>
  <si>
    <r>
      <t>Papier kolorowy:</t>
    </r>
    <r>
      <rPr>
        <sz val="10"/>
        <color indexed="8"/>
        <rFont val="Times New Roman"/>
        <family val="1"/>
      </rPr>
      <t xml:space="preserve"> format: A4,  gramatura: 80g/m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przeznaczony do korespondencji, zaproszeń, itp., zastosowanie: drukarki atramentowe i laserowe, kolor: bladozielony lub zieleń trawy, opakowaniu (ryzie) 500 arkuszy</t>
    </r>
  </si>
  <si>
    <r>
      <t>Papier kolorowy:</t>
    </r>
    <r>
      <rPr>
        <sz val="10"/>
        <color indexed="8"/>
        <rFont val="Times New Roman"/>
        <family val="1"/>
      </rPr>
      <t xml:space="preserve"> format: A4,  gramatura: 80g/m2, przeznaczony do korespondencji, zaproszeń, itp., zastosowanie: drukarki atramentowe i laserowe, kolor: jasnoniebieski, w opakowaniu (ryzie) 500 arkuszy</t>
    </r>
  </si>
  <si>
    <r>
      <t>Papier kolorowy:</t>
    </r>
    <r>
      <rPr>
        <sz val="10"/>
        <color indexed="8"/>
        <rFont val="Times New Roman"/>
        <family val="1"/>
      </rPr>
      <t xml:space="preserve"> mix kolorów 5 kolorów po 50 arkuszy w opakowaniu, kolory intensywne, format: A4,  gramatura: 80g/m2, przeznaczony korespondencji, zaproszeń, itp., zastosowanie: drukarki atramentowe i laserowe</t>
    </r>
  </si>
  <si>
    <r>
      <rPr>
        <b/>
        <sz val="10"/>
        <color indexed="8"/>
        <rFont val="Times New Roman"/>
        <family val="1"/>
      </rPr>
      <t>Samoprzylepne zakładki indeksujące</t>
    </r>
    <r>
      <rPr>
        <sz val="10"/>
        <color indexed="8"/>
        <rFont val="Times New Roman"/>
        <family val="1"/>
      </rPr>
      <t>: o wymiarach dł. 42-46 mm x szer.11-13 mm wykonane z folii, 4 kolory po 35 szt. w podajniku</t>
    </r>
  </si>
  <si>
    <r>
      <rPr>
        <b/>
        <sz val="10"/>
        <rFont val="Times New Roman"/>
        <family val="1"/>
      </rPr>
      <t>Segregator: format:</t>
    </r>
    <r>
      <rPr>
        <sz val="10"/>
        <rFont val="Times New Roman"/>
        <family val="1"/>
      </rPr>
      <t xml:space="preserve"> A4; oklejony na zewnątrz folią polipropylenową (PP), wewnątrz wyklejka papierowa, z mechanizmem dźwigniowym z dociskiem, szerokość grzbietu 50-55 mm z kieszenią na wymienne etykiety opisowe i otworem na palec, metalowe okucia dolnych krawędzi; kolor: zielony</t>
    </r>
  </si>
  <si>
    <r>
      <rPr>
        <b/>
        <sz val="10"/>
        <rFont val="Times New Roman"/>
        <family val="1"/>
      </rPr>
      <t>Taśma do drukarki Dymo Letratag lub równoważna o podanych parametrach:</t>
    </r>
    <r>
      <rPr>
        <sz val="10"/>
        <rFont val="Times New Roman"/>
        <family val="1"/>
      </rPr>
      <t xml:space="preserve"> papierowa, biała o wymiarach: szer. 12 mm i przynajmniej 
4 m długości</t>
    </r>
  </si>
  <si>
    <r>
      <t xml:space="preserve">Książka do podpisu: </t>
    </r>
    <r>
      <rPr>
        <sz val="10"/>
        <color indexed="8"/>
        <rFont val="Times New Roman"/>
        <family val="1"/>
      </rPr>
      <t>na dokumenty formatu A4, rozciągliwy grzbiet, 10 przegródek, okładka z kartonu pokrytego polipropylenem, kolor: czarny</t>
    </r>
  </si>
  <si>
    <r>
      <rPr>
        <b/>
        <sz val="10"/>
        <color indexed="8"/>
        <rFont val="Times New Roman"/>
        <family val="1"/>
      </rPr>
      <t>Baterie AA</t>
    </r>
    <r>
      <rPr>
        <sz val="10"/>
        <color indexed="8"/>
        <rFont val="Times New Roman"/>
        <family val="1"/>
      </rPr>
      <t xml:space="preserve"> (LR 6) alkaliczne</t>
    </r>
  </si>
  <si>
    <r>
      <rPr>
        <b/>
        <sz val="10"/>
        <color indexed="8"/>
        <rFont val="Times New Roman"/>
        <family val="1"/>
      </rPr>
      <t>Baterie AAA</t>
    </r>
    <r>
      <rPr>
        <sz val="10"/>
        <color indexed="8"/>
        <rFont val="Times New Roman"/>
        <family val="1"/>
      </rPr>
      <t xml:space="preserve"> (LR 03) alkaliczne </t>
    </r>
  </si>
  <si>
    <r>
      <rPr>
        <b/>
        <sz val="10"/>
        <color indexed="8"/>
        <rFont val="Times New Roman"/>
        <family val="1"/>
      </rPr>
      <t>Notes samoprzylepny</t>
    </r>
    <r>
      <rPr>
        <sz val="10"/>
        <color indexed="8"/>
        <rFont val="Times New Roman"/>
        <family val="1"/>
      </rPr>
      <t xml:space="preserve">: wykonany, co najmniej w 50% z surowców wtórnych (100 kartek w bloczku), kolor bloczków: żółty, rozmiar 35-41 x 48-54 mm możliwość wielokrotnego przyklejania i odklejania </t>
    </r>
  </si>
  <si>
    <r>
      <rPr>
        <b/>
        <sz val="10"/>
        <color indexed="8"/>
        <rFont val="Times New Roman"/>
        <family val="1"/>
      </rPr>
      <t>Notes samoprzylepny</t>
    </r>
    <r>
      <rPr>
        <sz val="10"/>
        <color indexed="8"/>
        <rFont val="Times New Roman"/>
        <family val="1"/>
      </rPr>
      <t xml:space="preserve">: wykonany, co najmniej w 50% z surowców wtórnych (100 kartek w bloczku), kolor bloczków: żółty, rozmiar 73-79 x 73-79 mm; możliwość wielokrotnego przyklejania i odklejania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</si>
</sst>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9" fillId="27" borderId="1" applyNumberFormat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7" fillId="33" borderId="10" xfId="52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3" fillId="0" borderId="10" xfId="52" applyFont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44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4" fontId="70" fillId="0" borderId="10" xfId="0" applyNumberFormat="1" applyFont="1" applyBorder="1" applyAlignment="1">
      <alignment/>
    </xf>
    <xf numFmtId="0" fontId="7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/>
    </xf>
    <xf numFmtId="0" fontId="6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72" fillId="35" borderId="10" xfId="0" applyFont="1" applyFill="1" applyBorder="1" applyAlignment="1">
      <alignment horizontal="justify" vertical="center" wrapText="1"/>
    </xf>
    <xf numFmtId="0" fontId="72" fillId="0" borderId="10" xfId="0" applyFont="1" applyBorder="1" applyAlignment="1">
      <alignment horizontal="justify" vertical="center" wrapText="1"/>
    </xf>
    <xf numFmtId="0" fontId="72" fillId="0" borderId="10" xfId="0" applyFont="1" applyBorder="1" applyAlignment="1">
      <alignment vertical="center" wrapText="1"/>
    </xf>
    <xf numFmtId="0" fontId="72" fillId="35" borderId="10" xfId="0" applyFont="1" applyFill="1" applyBorder="1" applyAlignment="1">
      <alignment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justify" vertical="center" wrapText="1"/>
    </xf>
    <xf numFmtId="0" fontId="71" fillId="35" borderId="10" xfId="0" applyFont="1" applyFill="1" applyBorder="1" applyAlignment="1">
      <alignment horizontal="justify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/>
    </xf>
    <xf numFmtId="0" fontId="66" fillId="35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3" fontId="65" fillId="35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justify" vertical="center" wrapText="1"/>
    </xf>
    <xf numFmtId="0" fontId="72" fillId="0" borderId="10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/>
    </xf>
    <xf numFmtId="0" fontId="74" fillId="0" borderId="0" xfId="0" applyFont="1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12" fillId="0" borderId="0" xfId="0" applyFont="1" applyAlignment="1">
      <alignment vertical="center"/>
    </xf>
    <xf numFmtId="0" fontId="70" fillId="0" borderId="0" xfId="0" applyNumberFormat="1" applyFont="1" applyBorder="1" applyAlignment="1">
      <alignment horizontal="center"/>
    </xf>
    <xf numFmtId="44" fontId="8" fillId="33" borderId="0" xfId="0" applyNumberFormat="1" applyFont="1" applyFill="1" applyBorder="1" applyAlignment="1">
      <alignment horizontal="right" vertical="center" wrapText="1"/>
    </xf>
    <xf numFmtId="44" fontId="70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/>
    </xf>
    <xf numFmtId="0" fontId="71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77" fillId="0" borderId="0" xfId="0" applyFont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4" fontId="8" fillId="0" borderId="0" xfId="0" applyNumberFormat="1" applyFont="1" applyBorder="1" applyAlignment="1">
      <alignment horizontal="right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justify" vertical="center" wrapText="1"/>
    </xf>
    <xf numFmtId="0" fontId="69" fillId="0" borderId="0" xfId="0" applyFont="1" applyBorder="1" applyAlignment="1">
      <alignment horizontal="left"/>
    </xf>
    <xf numFmtId="0" fontId="11" fillId="38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0" fillId="0" borderId="13" xfId="0" applyNumberFormat="1" applyFont="1" applyBorder="1" applyAlignment="1">
      <alignment horizontal="center"/>
    </xf>
    <xf numFmtId="0" fontId="7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 vertical="center" wrapText="1"/>
    </xf>
    <xf numFmtId="0" fontId="70" fillId="38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left"/>
    </xf>
    <xf numFmtId="0" fontId="69" fillId="0" borderId="14" xfId="0" applyFont="1" applyBorder="1" applyAlignment="1">
      <alignment horizontal="left"/>
    </xf>
    <xf numFmtId="0" fontId="69" fillId="0" borderId="12" xfId="0" applyFont="1" applyBorder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2562225</xdr:colOff>
      <xdr:row>1</xdr:row>
      <xdr:rowOff>123825</xdr:rowOff>
    </xdr:from>
    <xdr:to>
      <xdr:col>5</xdr:col>
      <xdr:colOff>523875</xdr:colOff>
      <xdr:row>5</xdr:row>
      <xdr:rowOff>152400</xdr:rowOff>
    </xdr:to>
    <xdr:pic>
      <xdr:nvPicPr>
        <xdr:cNvPr id="1" name="Obraz 3" descr="4_FS_WF_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14325"/>
          <a:ext cx="3724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5">
      <selection activeCell="B20" sqref="B20"/>
    </sheetView>
  </sheetViews>
  <sheetFormatPr defaultColWidth="9.140625" defaultRowHeight="15"/>
  <cols>
    <col min="1" max="1" width="4.28125" style="23" customWidth="1"/>
    <col min="2" max="2" width="50.140625" style="23" customWidth="1"/>
    <col min="3" max="3" width="19.57421875" style="23" customWidth="1"/>
    <col min="4" max="4" width="7.00390625" style="40" customWidth="1"/>
    <col min="5" max="5" width="9.7109375" style="24" customWidth="1"/>
    <col min="6" max="6" width="10.28125" style="23" customWidth="1"/>
    <col min="7" max="7" width="12.421875" style="23" customWidth="1"/>
    <col min="8" max="8" width="6.28125" style="23" customWidth="1"/>
    <col min="9" max="9" width="11.140625" style="23" customWidth="1"/>
    <col min="10" max="10" width="12.421875" style="23" customWidth="1"/>
    <col min="11" max="11" width="9.140625" style="23" customWidth="1"/>
    <col min="12" max="12" width="17.00390625" style="23" customWidth="1"/>
    <col min="13" max="16384" width="9.140625" style="23" customWidth="1"/>
  </cols>
  <sheetData>
    <row r="1" spans="8:9" ht="15">
      <c r="H1" s="29" t="s">
        <v>12</v>
      </c>
      <c r="I1" s="27"/>
    </row>
    <row r="2" spans="2:9" ht="15">
      <c r="B2" s="28" t="s">
        <v>13</v>
      </c>
      <c r="H2" s="29" t="s">
        <v>86</v>
      </c>
      <c r="I2" s="27"/>
    </row>
    <row r="3" spans="2:9" ht="15">
      <c r="B3" s="30" t="s">
        <v>14</v>
      </c>
      <c r="H3" s="29" t="s">
        <v>87</v>
      </c>
      <c r="I3" s="27"/>
    </row>
    <row r="4" ht="15">
      <c r="H4" s="71" t="s">
        <v>91</v>
      </c>
    </row>
    <row r="6" ht="15">
      <c r="B6" s="31"/>
    </row>
    <row r="7" spans="2:7" ht="15" customHeight="1">
      <c r="B7" s="110" t="s">
        <v>85</v>
      </c>
      <c r="C7" s="110"/>
      <c r="D7" s="110"/>
      <c r="E7" s="110"/>
      <c r="F7" s="110"/>
      <c r="G7" s="110"/>
    </row>
    <row r="8" spans="2:7" ht="15">
      <c r="B8" s="110"/>
      <c r="C8" s="110"/>
      <c r="D8" s="110"/>
      <c r="E8" s="110"/>
      <c r="F8" s="110"/>
      <c r="G8" s="110"/>
    </row>
    <row r="9" spans="2:7" ht="15">
      <c r="B9" s="110"/>
      <c r="C9" s="110"/>
      <c r="D9" s="110"/>
      <c r="E9" s="110"/>
      <c r="F9" s="110"/>
      <c r="G9" s="110"/>
    </row>
    <row r="11" spans="1:10" ht="15" customHeight="1">
      <c r="A11" s="112" t="s">
        <v>92</v>
      </c>
      <c r="B11" s="113"/>
      <c r="C11" s="113"/>
      <c r="D11" s="113"/>
      <c r="E11" s="113"/>
      <c r="F11" s="113"/>
      <c r="G11" s="113"/>
      <c r="H11" s="113"/>
      <c r="I11" s="113"/>
      <c r="J11" s="114"/>
    </row>
    <row r="12" spans="1:10" ht="15">
      <c r="A12" s="115" t="s">
        <v>16</v>
      </c>
      <c r="B12" s="116"/>
      <c r="C12" s="116"/>
      <c r="D12" s="116"/>
      <c r="E12" s="116"/>
      <c r="F12" s="116"/>
      <c r="G12" s="116"/>
      <c r="H12" s="116"/>
      <c r="I12" s="116"/>
      <c r="J12" s="117"/>
    </row>
    <row r="13" spans="1:10" ht="15" customHeight="1">
      <c r="A13" s="104" t="s">
        <v>0</v>
      </c>
      <c r="B13" s="104" t="s">
        <v>8</v>
      </c>
      <c r="C13" s="104" t="s">
        <v>9</v>
      </c>
      <c r="D13" s="104" t="s">
        <v>1</v>
      </c>
      <c r="E13" s="104" t="s">
        <v>2</v>
      </c>
      <c r="F13" s="106" t="s">
        <v>103</v>
      </c>
      <c r="G13" s="106" t="s">
        <v>105</v>
      </c>
      <c r="H13" s="106" t="s">
        <v>104</v>
      </c>
      <c r="I13" s="106" t="s">
        <v>106</v>
      </c>
      <c r="J13" s="106" t="s">
        <v>107</v>
      </c>
    </row>
    <row r="14" spans="1:10" ht="37.5" customHeight="1">
      <c r="A14" s="104"/>
      <c r="B14" s="104"/>
      <c r="C14" s="104"/>
      <c r="D14" s="104"/>
      <c r="E14" s="104"/>
      <c r="F14" s="107"/>
      <c r="G14" s="107"/>
      <c r="H14" s="107"/>
      <c r="I14" s="107"/>
      <c r="J14" s="107"/>
    </row>
    <row r="15" spans="1:10" ht="27" customHeight="1">
      <c r="A15" s="86" t="s">
        <v>93</v>
      </c>
      <c r="B15" s="86" t="s">
        <v>94</v>
      </c>
      <c r="C15" s="86" t="s">
        <v>95</v>
      </c>
      <c r="D15" s="86" t="s">
        <v>96</v>
      </c>
      <c r="E15" s="86" t="s">
        <v>97</v>
      </c>
      <c r="F15" s="86" t="s">
        <v>98</v>
      </c>
      <c r="G15" s="86" t="s">
        <v>99</v>
      </c>
      <c r="H15" s="86" t="s">
        <v>100</v>
      </c>
      <c r="I15" s="89" t="s">
        <v>101</v>
      </c>
      <c r="J15" s="90" t="s">
        <v>102</v>
      </c>
    </row>
    <row r="16" spans="1:10" ht="15">
      <c r="A16" s="8">
        <v>1</v>
      </c>
      <c r="B16" s="1" t="s">
        <v>119</v>
      </c>
      <c r="C16" s="39"/>
      <c r="D16" s="8" t="s">
        <v>3</v>
      </c>
      <c r="E16" s="77">
        <v>350</v>
      </c>
      <c r="F16" s="10"/>
      <c r="G16" s="10">
        <f>E16*F16</f>
        <v>0</v>
      </c>
      <c r="H16" s="91"/>
      <c r="I16" s="10">
        <f>G16*H16</f>
        <v>0</v>
      </c>
      <c r="J16" s="10">
        <f>G16+I16</f>
        <v>0</v>
      </c>
    </row>
    <row r="17" spans="1:10" ht="15">
      <c r="A17" s="8">
        <v>2</v>
      </c>
      <c r="B17" s="1" t="s">
        <v>120</v>
      </c>
      <c r="C17" s="39"/>
      <c r="D17" s="8" t="s">
        <v>3</v>
      </c>
      <c r="E17" s="77">
        <v>150</v>
      </c>
      <c r="F17" s="10"/>
      <c r="G17" s="10">
        <f aca="true" t="shared" si="0" ref="G17:G72">E17*F17</f>
        <v>0</v>
      </c>
      <c r="H17" s="91"/>
      <c r="I17" s="10">
        <f aca="true" t="shared" si="1" ref="I17:I72">G17*H17</f>
        <v>0</v>
      </c>
      <c r="J17" s="10">
        <f aca="true" t="shared" si="2" ref="J17:J72">G17+I17</f>
        <v>0</v>
      </c>
    </row>
    <row r="18" spans="1:10" ht="51">
      <c r="A18" s="8">
        <v>3</v>
      </c>
      <c r="B18" s="11" t="s">
        <v>121</v>
      </c>
      <c r="C18" s="39"/>
      <c r="D18" s="12" t="s">
        <v>4</v>
      </c>
      <c r="E18" s="78">
        <v>192</v>
      </c>
      <c r="F18" s="10"/>
      <c r="G18" s="10">
        <f t="shared" si="0"/>
        <v>0</v>
      </c>
      <c r="H18" s="91"/>
      <c r="I18" s="10">
        <f t="shared" si="1"/>
        <v>0</v>
      </c>
      <c r="J18" s="10">
        <f t="shared" si="2"/>
        <v>0</v>
      </c>
    </row>
    <row r="19" spans="1:10" ht="51">
      <c r="A19" s="8">
        <v>4</v>
      </c>
      <c r="B19" s="1" t="s">
        <v>122</v>
      </c>
      <c r="C19" s="39"/>
      <c r="D19" s="8" t="s">
        <v>4</v>
      </c>
      <c r="E19" s="77">
        <v>160</v>
      </c>
      <c r="F19" s="10"/>
      <c r="G19" s="10">
        <f t="shared" si="0"/>
        <v>0</v>
      </c>
      <c r="H19" s="91"/>
      <c r="I19" s="10">
        <f t="shared" si="1"/>
        <v>0</v>
      </c>
      <c r="J19" s="10">
        <f t="shared" si="2"/>
        <v>0</v>
      </c>
    </row>
    <row r="20" spans="1:10" ht="44.25" customHeight="1">
      <c r="A20" s="8">
        <v>5</v>
      </c>
      <c r="B20" s="1" t="s">
        <v>115</v>
      </c>
      <c r="C20" s="39"/>
      <c r="D20" s="8" t="s">
        <v>3</v>
      </c>
      <c r="E20" s="77">
        <v>48</v>
      </c>
      <c r="F20" s="10"/>
      <c r="G20" s="10">
        <f t="shared" si="0"/>
        <v>0</v>
      </c>
      <c r="H20" s="91"/>
      <c r="I20" s="10">
        <f t="shared" si="1"/>
        <v>0</v>
      </c>
      <c r="J20" s="10">
        <f t="shared" si="2"/>
        <v>0</v>
      </c>
    </row>
    <row r="21" spans="1:10" ht="59.25" customHeight="1">
      <c r="A21" s="20">
        <v>6</v>
      </c>
      <c r="B21" s="6" t="s">
        <v>63</v>
      </c>
      <c r="C21" s="39"/>
      <c r="D21" s="2" t="s">
        <v>6</v>
      </c>
      <c r="E21" s="79">
        <v>80</v>
      </c>
      <c r="F21" s="10"/>
      <c r="G21" s="10">
        <f t="shared" si="0"/>
        <v>0</v>
      </c>
      <c r="H21" s="91"/>
      <c r="I21" s="10">
        <f t="shared" si="1"/>
        <v>0</v>
      </c>
      <c r="J21" s="10">
        <f t="shared" si="2"/>
        <v>0</v>
      </c>
    </row>
    <row r="22" spans="1:10" ht="72.75" customHeight="1">
      <c r="A22" s="20">
        <v>7</v>
      </c>
      <c r="B22" s="19" t="s">
        <v>116</v>
      </c>
      <c r="C22" s="39"/>
      <c r="D22" s="20" t="s">
        <v>3</v>
      </c>
      <c r="E22" s="80">
        <v>75</v>
      </c>
      <c r="F22" s="10"/>
      <c r="G22" s="10">
        <f t="shared" si="0"/>
        <v>0</v>
      </c>
      <c r="H22" s="91"/>
      <c r="I22" s="10">
        <f t="shared" si="1"/>
        <v>0</v>
      </c>
      <c r="J22" s="10">
        <f t="shared" si="2"/>
        <v>0</v>
      </c>
    </row>
    <row r="23" spans="1:10" ht="72" customHeight="1">
      <c r="A23" s="20">
        <v>8</v>
      </c>
      <c r="B23" s="43" t="s">
        <v>18</v>
      </c>
      <c r="C23" s="17"/>
      <c r="D23" s="15" t="s">
        <v>3</v>
      </c>
      <c r="E23" s="22">
        <v>75</v>
      </c>
      <c r="F23" s="10"/>
      <c r="G23" s="10">
        <f t="shared" si="0"/>
        <v>0</v>
      </c>
      <c r="H23" s="91"/>
      <c r="I23" s="10">
        <f t="shared" si="1"/>
        <v>0</v>
      </c>
      <c r="J23" s="10">
        <f t="shared" si="2"/>
        <v>0</v>
      </c>
    </row>
    <row r="24" spans="1:10" ht="51.75" customHeight="1">
      <c r="A24" s="20">
        <v>9</v>
      </c>
      <c r="B24" s="43" t="s">
        <v>19</v>
      </c>
      <c r="C24" s="17"/>
      <c r="D24" s="15" t="s">
        <v>6</v>
      </c>
      <c r="E24" s="22">
        <v>1</v>
      </c>
      <c r="F24" s="10"/>
      <c r="G24" s="10">
        <f t="shared" si="0"/>
        <v>0</v>
      </c>
      <c r="H24" s="91"/>
      <c r="I24" s="10">
        <f t="shared" si="1"/>
        <v>0</v>
      </c>
      <c r="J24" s="10">
        <f t="shared" si="2"/>
        <v>0</v>
      </c>
    </row>
    <row r="25" spans="1:10" ht="64.5" customHeight="1">
      <c r="A25" s="20">
        <v>10</v>
      </c>
      <c r="B25" s="43" t="s">
        <v>20</v>
      </c>
      <c r="C25" s="11"/>
      <c r="D25" s="12" t="s">
        <v>6</v>
      </c>
      <c r="E25" s="13">
        <v>5</v>
      </c>
      <c r="F25" s="10"/>
      <c r="G25" s="10">
        <f t="shared" si="0"/>
        <v>0</v>
      </c>
      <c r="H25" s="91"/>
      <c r="I25" s="10">
        <f t="shared" si="1"/>
        <v>0</v>
      </c>
      <c r="J25" s="10">
        <f t="shared" si="2"/>
        <v>0</v>
      </c>
    </row>
    <row r="26" spans="1:10" ht="63.75" customHeight="1">
      <c r="A26" s="20">
        <v>11</v>
      </c>
      <c r="B26" s="43" t="s">
        <v>21</v>
      </c>
      <c r="C26" s="11"/>
      <c r="D26" s="12" t="s">
        <v>6</v>
      </c>
      <c r="E26" s="13">
        <v>4</v>
      </c>
      <c r="F26" s="10"/>
      <c r="G26" s="10">
        <f t="shared" si="0"/>
        <v>0</v>
      </c>
      <c r="H26" s="91"/>
      <c r="I26" s="10">
        <f t="shared" si="1"/>
        <v>0</v>
      </c>
      <c r="J26" s="10">
        <f t="shared" si="2"/>
        <v>0</v>
      </c>
    </row>
    <row r="27" spans="1:10" ht="30.75" customHeight="1">
      <c r="A27" s="20">
        <v>12</v>
      </c>
      <c r="B27" s="44" t="s">
        <v>22</v>
      </c>
      <c r="C27" s="1"/>
      <c r="D27" s="8" t="s">
        <v>6</v>
      </c>
      <c r="E27" s="9">
        <v>2</v>
      </c>
      <c r="F27" s="10"/>
      <c r="G27" s="10">
        <f t="shared" si="0"/>
        <v>0</v>
      </c>
      <c r="H27" s="91"/>
      <c r="I27" s="10">
        <f t="shared" si="1"/>
        <v>0</v>
      </c>
      <c r="J27" s="10">
        <f t="shared" si="2"/>
        <v>0</v>
      </c>
    </row>
    <row r="28" spans="1:10" ht="29.25" customHeight="1">
      <c r="A28" s="20">
        <v>13</v>
      </c>
      <c r="B28" s="44" t="s">
        <v>23</v>
      </c>
      <c r="C28" s="1"/>
      <c r="D28" s="8" t="s">
        <v>6</v>
      </c>
      <c r="E28" s="9">
        <v>2</v>
      </c>
      <c r="F28" s="10"/>
      <c r="G28" s="10">
        <f t="shared" si="0"/>
        <v>0</v>
      </c>
      <c r="H28" s="91"/>
      <c r="I28" s="10">
        <f t="shared" si="1"/>
        <v>0</v>
      </c>
      <c r="J28" s="10">
        <f t="shared" si="2"/>
        <v>0</v>
      </c>
    </row>
    <row r="29" spans="1:10" ht="30" customHeight="1">
      <c r="A29" s="20">
        <v>14</v>
      </c>
      <c r="B29" s="45" t="s">
        <v>24</v>
      </c>
      <c r="C29" s="1"/>
      <c r="D29" s="8" t="s">
        <v>6</v>
      </c>
      <c r="E29" s="9">
        <v>4</v>
      </c>
      <c r="F29" s="10"/>
      <c r="G29" s="10">
        <f t="shared" si="0"/>
        <v>0</v>
      </c>
      <c r="H29" s="91"/>
      <c r="I29" s="10">
        <f t="shared" si="1"/>
        <v>0</v>
      </c>
      <c r="J29" s="10">
        <f t="shared" si="2"/>
        <v>0</v>
      </c>
    </row>
    <row r="30" spans="1:10" ht="42" customHeight="1">
      <c r="A30" s="20">
        <v>15</v>
      </c>
      <c r="B30" s="44" t="s">
        <v>25</v>
      </c>
      <c r="C30" s="1"/>
      <c r="D30" s="8" t="s">
        <v>6</v>
      </c>
      <c r="E30" s="9">
        <v>2</v>
      </c>
      <c r="F30" s="10"/>
      <c r="G30" s="10">
        <f t="shared" si="0"/>
        <v>0</v>
      </c>
      <c r="H30" s="91"/>
      <c r="I30" s="10">
        <f t="shared" si="1"/>
        <v>0</v>
      </c>
      <c r="J30" s="10">
        <f t="shared" si="2"/>
        <v>0</v>
      </c>
    </row>
    <row r="31" spans="1:10" ht="55.5" customHeight="1">
      <c r="A31" s="20">
        <v>16</v>
      </c>
      <c r="B31" s="44" t="s">
        <v>26</v>
      </c>
      <c r="C31" s="1"/>
      <c r="D31" s="8" t="s">
        <v>6</v>
      </c>
      <c r="E31" s="9">
        <v>2</v>
      </c>
      <c r="F31" s="10"/>
      <c r="G31" s="10">
        <f t="shared" si="0"/>
        <v>0</v>
      </c>
      <c r="H31" s="91"/>
      <c r="I31" s="10">
        <f t="shared" si="1"/>
        <v>0</v>
      </c>
      <c r="J31" s="10">
        <f t="shared" si="2"/>
        <v>0</v>
      </c>
    </row>
    <row r="32" spans="1:10" ht="70.5" customHeight="1">
      <c r="A32" s="20">
        <v>17</v>
      </c>
      <c r="B32" s="43" t="s">
        <v>27</v>
      </c>
      <c r="C32" s="17"/>
      <c r="D32" s="15" t="s">
        <v>6</v>
      </c>
      <c r="E32" s="18">
        <v>5</v>
      </c>
      <c r="F32" s="10"/>
      <c r="G32" s="10">
        <f t="shared" si="0"/>
        <v>0</v>
      </c>
      <c r="H32" s="91"/>
      <c r="I32" s="10">
        <f t="shared" si="1"/>
        <v>0</v>
      </c>
      <c r="J32" s="10">
        <f t="shared" si="2"/>
        <v>0</v>
      </c>
    </row>
    <row r="33" spans="1:10" ht="51">
      <c r="A33" s="20">
        <v>18</v>
      </c>
      <c r="B33" s="46" t="s">
        <v>28</v>
      </c>
      <c r="C33" s="37"/>
      <c r="D33" s="47" t="s">
        <v>3</v>
      </c>
      <c r="E33" s="48">
        <v>48</v>
      </c>
      <c r="F33" s="10"/>
      <c r="G33" s="10">
        <f t="shared" si="0"/>
        <v>0</v>
      </c>
      <c r="H33" s="91"/>
      <c r="I33" s="10">
        <f t="shared" si="1"/>
        <v>0</v>
      </c>
      <c r="J33" s="10">
        <f t="shared" si="2"/>
        <v>0</v>
      </c>
    </row>
    <row r="34" spans="1:10" ht="51">
      <c r="A34" s="20">
        <v>19</v>
      </c>
      <c r="B34" s="45" t="s">
        <v>29</v>
      </c>
      <c r="C34" s="1"/>
      <c r="D34" s="49" t="s">
        <v>3</v>
      </c>
      <c r="E34" s="50">
        <v>48</v>
      </c>
      <c r="F34" s="10"/>
      <c r="G34" s="10">
        <f t="shared" si="0"/>
        <v>0</v>
      </c>
      <c r="H34" s="91"/>
      <c r="I34" s="10">
        <f t="shared" si="1"/>
        <v>0</v>
      </c>
      <c r="J34" s="10">
        <f t="shared" si="2"/>
        <v>0</v>
      </c>
    </row>
    <row r="35" spans="1:10" ht="23.25" customHeight="1">
      <c r="A35" s="20">
        <v>20</v>
      </c>
      <c r="B35" s="51" t="s">
        <v>30</v>
      </c>
      <c r="C35" s="1"/>
      <c r="D35" s="49" t="s">
        <v>3</v>
      </c>
      <c r="E35" s="50">
        <v>84</v>
      </c>
      <c r="F35" s="10"/>
      <c r="G35" s="10">
        <f t="shared" si="0"/>
        <v>0</v>
      </c>
      <c r="H35" s="91"/>
      <c r="I35" s="10">
        <f t="shared" si="1"/>
        <v>0</v>
      </c>
      <c r="J35" s="10">
        <f t="shared" si="2"/>
        <v>0</v>
      </c>
    </row>
    <row r="36" spans="1:10" ht="93.75" customHeight="1">
      <c r="A36" s="20">
        <v>21</v>
      </c>
      <c r="B36" s="1" t="s">
        <v>108</v>
      </c>
      <c r="C36" s="1"/>
      <c r="D36" s="49" t="s">
        <v>3</v>
      </c>
      <c r="E36" s="50">
        <v>48</v>
      </c>
      <c r="F36" s="10"/>
      <c r="G36" s="10">
        <f t="shared" si="0"/>
        <v>0</v>
      </c>
      <c r="H36" s="91"/>
      <c r="I36" s="10">
        <f t="shared" si="1"/>
        <v>0</v>
      </c>
      <c r="J36" s="10">
        <f t="shared" si="2"/>
        <v>0</v>
      </c>
    </row>
    <row r="37" spans="1:10" ht="45" customHeight="1">
      <c r="A37" s="20">
        <v>22</v>
      </c>
      <c r="B37" s="52" t="s">
        <v>31</v>
      </c>
      <c r="C37" s="26"/>
      <c r="D37" s="49" t="s">
        <v>3</v>
      </c>
      <c r="E37" s="50">
        <v>4</v>
      </c>
      <c r="F37" s="10"/>
      <c r="G37" s="10">
        <f t="shared" si="0"/>
        <v>0</v>
      </c>
      <c r="H37" s="91"/>
      <c r="I37" s="10">
        <f t="shared" si="1"/>
        <v>0</v>
      </c>
      <c r="J37" s="10">
        <f t="shared" si="2"/>
        <v>0</v>
      </c>
    </row>
    <row r="38" spans="1:10" ht="27" customHeight="1">
      <c r="A38" s="20">
        <v>23</v>
      </c>
      <c r="B38" s="46" t="s">
        <v>32</v>
      </c>
      <c r="C38" s="26"/>
      <c r="D38" s="47" t="s">
        <v>3</v>
      </c>
      <c r="E38" s="48">
        <v>40</v>
      </c>
      <c r="F38" s="10"/>
      <c r="G38" s="10">
        <f t="shared" si="0"/>
        <v>0</v>
      </c>
      <c r="H38" s="91"/>
      <c r="I38" s="10">
        <f t="shared" si="1"/>
        <v>0</v>
      </c>
      <c r="J38" s="10">
        <f t="shared" si="2"/>
        <v>0</v>
      </c>
    </row>
    <row r="39" spans="1:10" ht="22.5" customHeight="1">
      <c r="A39" s="20">
        <v>24</v>
      </c>
      <c r="B39" s="44" t="s">
        <v>33</v>
      </c>
      <c r="C39" s="1"/>
      <c r="D39" s="49" t="s">
        <v>6</v>
      </c>
      <c r="E39" s="50">
        <v>180</v>
      </c>
      <c r="F39" s="10"/>
      <c r="G39" s="10">
        <f t="shared" si="0"/>
        <v>0</v>
      </c>
      <c r="H39" s="91"/>
      <c r="I39" s="10">
        <f t="shared" si="1"/>
        <v>0</v>
      </c>
      <c r="J39" s="10">
        <f t="shared" si="2"/>
        <v>0</v>
      </c>
    </row>
    <row r="40" spans="1:10" ht="27.75" customHeight="1">
      <c r="A40" s="20">
        <v>25</v>
      </c>
      <c r="B40" s="44" t="s">
        <v>34</v>
      </c>
      <c r="C40" s="16"/>
      <c r="D40" s="49" t="s">
        <v>6</v>
      </c>
      <c r="E40" s="50">
        <v>50</v>
      </c>
      <c r="F40" s="10"/>
      <c r="G40" s="10">
        <f t="shared" si="0"/>
        <v>0</v>
      </c>
      <c r="H40" s="91"/>
      <c r="I40" s="10">
        <f t="shared" si="1"/>
        <v>0</v>
      </c>
      <c r="J40" s="10">
        <f t="shared" si="2"/>
        <v>0</v>
      </c>
    </row>
    <row r="41" spans="1:10" ht="27" customHeight="1">
      <c r="A41" s="20">
        <v>26</v>
      </c>
      <c r="B41" s="44" t="s">
        <v>35</v>
      </c>
      <c r="C41" s="17"/>
      <c r="D41" s="49" t="s">
        <v>6</v>
      </c>
      <c r="E41" s="50">
        <v>20</v>
      </c>
      <c r="F41" s="10"/>
      <c r="G41" s="10">
        <f t="shared" si="0"/>
        <v>0</v>
      </c>
      <c r="H41" s="91"/>
      <c r="I41" s="10">
        <f t="shared" si="1"/>
        <v>0</v>
      </c>
      <c r="J41" s="10">
        <f t="shared" si="2"/>
        <v>0</v>
      </c>
    </row>
    <row r="42" spans="1:10" ht="26.25" customHeight="1">
      <c r="A42" s="20">
        <v>27</v>
      </c>
      <c r="B42" s="44" t="s">
        <v>36</v>
      </c>
      <c r="C42" s="17"/>
      <c r="D42" s="49" t="s">
        <v>6</v>
      </c>
      <c r="E42" s="50">
        <v>24</v>
      </c>
      <c r="F42" s="10"/>
      <c r="G42" s="10">
        <f t="shared" si="0"/>
        <v>0</v>
      </c>
      <c r="H42" s="91"/>
      <c r="I42" s="10">
        <f t="shared" si="1"/>
        <v>0</v>
      </c>
      <c r="J42" s="10">
        <f t="shared" si="2"/>
        <v>0</v>
      </c>
    </row>
    <row r="43" spans="1:10" ht="26.25" customHeight="1">
      <c r="A43" s="20">
        <v>28</v>
      </c>
      <c r="B43" s="43" t="s">
        <v>37</v>
      </c>
      <c r="C43" s="17"/>
      <c r="D43" s="47" t="s">
        <v>6</v>
      </c>
      <c r="E43" s="48">
        <v>6</v>
      </c>
      <c r="F43" s="10"/>
      <c r="G43" s="10">
        <f t="shared" si="0"/>
        <v>0</v>
      </c>
      <c r="H43" s="91"/>
      <c r="I43" s="10">
        <f t="shared" si="1"/>
        <v>0</v>
      </c>
      <c r="J43" s="10">
        <f t="shared" si="2"/>
        <v>0</v>
      </c>
    </row>
    <row r="44" spans="1:10" ht="63.75">
      <c r="A44" s="20">
        <v>29</v>
      </c>
      <c r="B44" s="43" t="s">
        <v>38</v>
      </c>
      <c r="C44" s="17"/>
      <c r="D44" s="47" t="s">
        <v>3</v>
      </c>
      <c r="E44" s="48">
        <v>8</v>
      </c>
      <c r="F44" s="10"/>
      <c r="G44" s="10">
        <f t="shared" si="0"/>
        <v>0</v>
      </c>
      <c r="H44" s="91"/>
      <c r="I44" s="10">
        <f t="shared" si="1"/>
        <v>0</v>
      </c>
      <c r="J44" s="10">
        <f t="shared" si="2"/>
        <v>0</v>
      </c>
    </row>
    <row r="45" spans="1:10" ht="25.5">
      <c r="A45" s="20">
        <v>30</v>
      </c>
      <c r="B45" s="53" t="s">
        <v>39</v>
      </c>
      <c r="C45" s="17"/>
      <c r="D45" s="54" t="s">
        <v>3</v>
      </c>
      <c r="E45" s="55">
        <v>48</v>
      </c>
      <c r="F45" s="10"/>
      <c r="G45" s="10">
        <f t="shared" si="0"/>
        <v>0</v>
      </c>
      <c r="H45" s="91"/>
      <c r="I45" s="10">
        <f t="shared" si="1"/>
        <v>0</v>
      </c>
      <c r="J45" s="10">
        <f t="shared" si="2"/>
        <v>0</v>
      </c>
    </row>
    <row r="46" spans="1:10" ht="25.5">
      <c r="A46" s="20">
        <v>31</v>
      </c>
      <c r="B46" s="53" t="s">
        <v>40</v>
      </c>
      <c r="C46" s="17"/>
      <c r="D46" s="54" t="s">
        <v>3</v>
      </c>
      <c r="E46" s="55">
        <v>36</v>
      </c>
      <c r="F46" s="10"/>
      <c r="G46" s="10">
        <f t="shared" si="0"/>
        <v>0</v>
      </c>
      <c r="H46" s="91"/>
      <c r="I46" s="10">
        <f t="shared" si="1"/>
        <v>0</v>
      </c>
      <c r="J46" s="10">
        <f t="shared" si="2"/>
        <v>0</v>
      </c>
    </row>
    <row r="47" spans="1:10" ht="25.5">
      <c r="A47" s="20">
        <v>32</v>
      </c>
      <c r="B47" s="53" t="s">
        <v>41</v>
      </c>
      <c r="C47" s="17"/>
      <c r="D47" s="54" t="s">
        <v>3</v>
      </c>
      <c r="E47" s="55">
        <v>12</v>
      </c>
      <c r="F47" s="10"/>
      <c r="G47" s="10">
        <f t="shared" si="0"/>
        <v>0</v>
      </c>
      <c r="H47" s="91"/>
      <c r="I47" s="10">
        <f t="shared" si="1"/>
        <v>0</v>
      </c>
      <c r="J47" s="10">
        <f t="shared" si="2"/>
        <v>0</v>
      </c>
    </row>
    <row r="48" spans="1:10" ht="47.25" customHeight="1">
      <c r="A48" s="20">
        <v>33</v>
      </c>
      <c r="B48" s="53" t="s">
        <v>42</v>
      </c>
      <c r="C48" s="1"/>
      <c r="D48" s="54" t="s">
        <v>3</v>
      </c>
      <c r="E48" s="55">
        <v>10</v>
      </c>
      <c r="F48" s="10"/>
      <c r="G48" s="10">
        <f t="shared" si="0"/>
        <v>0</v>
      </c>
      <c r="H48" s="91"/>
      <c r="I48" s="10">
        <f t="shared" si="1"/>
        <v>0</v>
      </c>
      <c r="J48" s="10">
        <f t="shared" si="2"/>
        <v>0</v>
      </c>
    </row>
    <row r="49" spans="1:10" ht="57.75" customHeight="1">
      <c r="A49" s="20">
        <v>34</v>
      </c>
      <c r="B49" s="21" t="s">
        <v>117</v>
      </c>
      <c r="C49" s="21"/>
      <c r="D49" s="54" t="s">
        <v>3</v>
      </c>
      <c r="E49" s="48">
        <v>15</v>
      </c>
      <c r="F49" s="10"/>
      <c r="G49" s="10">
        <f t="shared" si="0"/>
        <v>0</v>
      </c>
      <c r="H49" s="91"/>
      <c r="I49" s="10">
        <f t="shared" si="1"/>
        <v>0</v>
      </c>
      <c r="J49" s="10">
        <f t="shared" si="2"/>
        <v>0</v>
      </c>
    </row>
    <row r="50" spans="1:10" ht="45.75" customHeight="1">
      <c r="A50" s="20">
        <v>35</v>
      </c>
      <c r="B50" s="53" t="s">
        <v>43</v>
      </c>
      <c r="C50" s="19"/>
      <c r="D50" s="54" t="s">
        <v>3</v>
      </c>
      <c r="E50" s="55">
        <v>10</v>
      </c>
      <c r="F50" s="10"/>
      <c r="G50" s="10">
        <f t="shared" si="0"/>
        <v>0</v>
      </c>
      <c r="H50" s="91"/>
      <c r="I50" s="10">
        <f t="shared" si="1"/>
        <v>0</v>
      </c>
      <c r="J50" s="10">
        <f t="shared" si="2"/>
        <v>0</v>
      </c>
    </row>
    <row r="51" spans="1:10" ht="63.75">
      <c r="A51" s="20">
        <v>36</v>
      </c>
      <c r="B51" s="53" t="s">
        <v>44</v>
      </c>
      <c r="C51" s="1"/>
      <c r="D51" s="54" t="s">
        <v>6</v>
      </c>
      <c r="E51" s="55">
        <v>10</v>
      </c>
      <c r="F51" s="10"/>
      <c r="G51" s="10">
        <f t="shared" si="0"/>
        <v>0</v>
      </c>
      <c r="H51" s="91"/>
      <c r="I51" s="10">
        <f t="shared" si="1"/>
        <v>0</v>
      </c>
      <c r="J51" s="10">
        <f t="shared" si="2"/>
        <v>0</v>
      </c>
    </row>
    <row r="52" spans="1:10" ht="51">
      <c r="A52" s="20">
        <v>37</v>
      </c>
      <c r="B52" s="52" t="s">
        <v>45</v>
      </c>
      <c r="C52" s="1"/>
      <c r="D52" s="49" t="s">
        <v>3</v>
      </c>
      <c r="E52" s="50">
        <v>40</v>
      </c>
      <c r="F52" s="10"/>
      <c r="G52" s="10">
        <f t="shared" si="0"/>
        <v>0</v>
      </c>
      <c r="H52" s="91"/>
      <c r="I52" s="10">
        <f t="shared" si="1"/>
        <v>0</v>
      </c>
      <c r="J52" s="10">
        <f t="shared" si="2"/>
        <v>0</v>
      </c>
    </row>
    <row r="53" spans="1:10" ht="38.25">
      <c r="A53" s="20">
        <v>38</v>
      </c>
      <c r="B53" s="52" t="s">
        <v>46</v>
      </c>
      <c r="C53" s="5"/>
      <c r="D53" s="56" t="s">
        <v>3</v>
      </c>
      <c r="E53" s="57">
        <v>5</v>
      </c>
      <c r="F53" s="10"/>
      <c r="G53" s="10">
        <f t="shared" si="0"/>
        <v>0</v>
      </c>
      <c r="H53" s="91"/>
      <c r="I53" s="10">
        <f t="shared" si="1"/>
        <v>0</v>
      </c>
      <c r="J53" s="10">
        <f t="shared" si="2"/>
        <v>0</v>
      </c>
    </row>
    <row r="54" spans="1:10" ht="52.5" customHeight="1">
      <c r="A54" s="20">
        <v>39</v>
      </c>
      <c r="B54" s="52" t="s">
        <v>47</v>
      </c>
      <c r="C54" s="38"/>
      <c r="D54" s="56" t="s">
        <v>3</v>
      </c>
      <c r="E54" s="57">
        <v>5</v>
      </c>
      <c r="F54" s="10"/>
      <c r="G54" s="10">
        <f t="shared" si="0"/>
        <v>0</v>
      </c>
      <c r="H54" s="91"/>
      <c r="I54" s="10">
        <f t="shared" si="1"/>
        <v>0</v>
      </c>
      <c r="J54" s="10">
        <f t="shared" si="2"/>
        <v>0</v>
      </c>
    </row>
    <row r="55" spans="1:10" ht="68.25" customHeight="1">
      <c r="A55" s="20">
        <v>40</v>
      </c>
      <c r="B55" s="52" t="s">
        <v>48</v>
      </c>
      <c r="C55" s="38"/>
      <c r="D55" s="56" t="s">
        <v>3</v>
      </c>
      <c r="E55" s="57">
        <v>15</v>
      </c>
      <c r="F55" s="10"/>
      <c r="G55" s="10">
        <f t="shared" si="0"/>
        <v>0</v>
      </c>
      <c r="H55" s="91"/>
      <c r="I55" s="10">
        <f t="shared" si="1"/>
        <v>0</v>
      </c>
      <c r="J55" s="10">
        <f t="shared" si="2"/>
        <v>0</v>
      </c>
    </row>
    <row r="56" spans="1:10" ht="36.75" customHeight="1">
      <c r="A56" s="20">
        <v>41</v>
      </c>
      <c r="B56" s="52" t="s">
        <v>49</v>
      </c>
      <c r="C56" s="38"/>
      <c r="D56" s="56" t="s">
        <v>3</v>
      </c>
      <c r="E56" s="57">
        <v>15</v>
      </c>
      <c r="F56" s="10"/>
      <c r="G56" s="10">
        <f t="shared" si="0"/>
        <v>0</v>
      </c>
      <c r="H56" s="91"/>
      <c r="I56" s="10">
        <f t="shared" si="1"/>
        <v>0</v>
      </c>
      <c r="J56" s="10">
        <f t="shared" si="2"/>
        <v>0</v>
      </c>
    </row>
    <row r="57" spans="1:10" ht="52.5" customHeight="1">
      <c r="A57" s="20">
        <v>42</v>
      </c>
      <c r="B57" s="44" t="s">
        <v>50</v>
      </c>
      <c r="C57" s="38"/>
      <c r="D57" s="49" t="s">
        <v>3</v>
      </c>
      <c r="E57" s="50">
        <v>24</v>
      </c>
      <c r="F57" s="10"/>
      <c r="G57" s="10">
        <f t="shared" si="0"/>
        <v>0</v>
      </c>
      <c r="H57" s="91"/>
      <c r="I57" s="10">
        <f t="shared" si="1"/>
        <v>0</v>
      </c>
      <c r="J57" s="10">
        <f t="shared" si="2"/>
        <v>0</v>
      </c>
    </row>
    <row r="58" spans="1:10" ht="47.25" customHeight="1">
      <c r="A58" s="20">
        <v>43</v>
      </c>
      <c r="B58" s="52" t="s">
        <v>118</v>
      </c>
      <c r="C58" s="38"/>
      <c r="D58" s="49" t="s">
        <v>3</v>
      </c>
      <c r="E58" s="50">
        <v>10</v>
      </c>
      <c r="F58" s="10"/>
      <c r="G58" s="10">
        <f t="shared" si="0"/>
        <v>0</v>
      </c>
      <c r="H58" s="91"/>
      <c r="I58" s="10">
        <f t="shared" si="1"/>
        <v>0</v>
      </c>
      <c r="J58" s="10">
        <f t="shared" si="2"/>
        <v>0</v>
      </c>
    </row>
    <row r="59" spans="1:10" ht="45" customHeight="1">
      <c r="A59" s="20">
        <v>44</v>
      </c>
      <c r="B59" s="52" t="s">
        <v>51</v>
      </c>
      <c r="C59" s="38"/>
      <c r="D59" s="49" t="s">
        <v>3</v>
      </c>
      <c r="E59" s="50">
        <v>15</v>
      </c>
      <c r="F59" s="10"/>
      <c r="G59" s="10">
        <f t="shared" si="0"/>
        <v>0</v>
      </c>
      <c r="H59" s="91"/>
      <c r="I59" s="10">
        <f t="shared" si="1"/>
        <v>0</v>
      </c>
      <c r="J59" s="10">
        <f t="shared" si="2"/>
        <v>0</v>
      </c>
    </row>
    <row r="60" spans="1:10" ht="30.75" customHeight="1">
      <c r="A60" s="20">
        <v>45</v>
      </c>
      <c r="B60" s="53" t="s">
        <v>52</v>
      </c>
      <c r="C60" s="38"/>
      <c r="D60" s="47" t="s">
        <v>3</v>
      </c>
      <c r="E60" s="48">
        <v>6</v>
      </c>
      <c r="F60" s="10"/>
      <c r="G60" s="10">
        <f t="shared" si="0"/>
        <v>0</v>
      </c>
      <c r="H60" s="91"/>
      <c r="I60" s="10">
        <f t="shared" si="1"/>
        <v>0</v>
      </c>
      <c r="J60" s="10">
        <f t="shared" si="2"/>
        <v>0</v>
      </c>
    </row>
    <row r="61" spans="1:10" ht="47.25" customHeight="1">
      <c r="A61" s="20">
        <v>46</v>
      </c>
      <c r="B61" s="58" t="s">
        <v>53</v>
      </c>
      <c r="C61" s="38"/>
      <c r="D61" s="47" t="s">
        <v>6</v>
      </c>
      <c r="E61" s="48">
        <v>1</v>
      </c>
      <c r="F61" s="10"/>
      <c r="G61" s="10">
        <f t="shared" si="0"/>
        <v>0</v>
      </c>
      <c r="H61" s="91"/>
      <c r="I61" s="10">
        <f t="shared" si="1"/>
        <v>0</v>
      </c>
      <c r="J61" s="10">
        <f t="shared" si="2"/>
        <v>0</v>
      </c>
    </row>
    <row r="62" spans="1:10" ht="45" customHeight="1">
      <c r="A62" s="20">
        <v>47</v>
      </c>
      <c r="B62" s="52" t="s">
        <v>54</v>
      </c>
      <c r="C62" s="38"/>
      <c r="D62" s="47" t="s">
        <v>6</v>
      </c>
      <c r="E62" s="48">
        <v>2</v>
      </c>
      <c r="F62" s="10"/>
      <c r="G62" s="10">
        <f t="shared" si="0"/>
        <v>0</v>
      </c>
      <c r="H62" s="91"/>
      <c r="I62" s="10">
        <f t="shared" si="1"/>
        <v>0</v>
      </c>
      <c r="J62" s="10">
        <f t="shared" si="2"/>
        <v>0</v>
      </c>
    </row>
    <row r="63" spans="1:10" ht="45" customHeight="1">
      <c r="A63" s="20">
        <v>48</v>
      </c>
      <c r="B63" s="52" t="s">
        <v>55</v>
      </c>
      <c r="C63" s="38"/>
      <c r="D63" s="47" t="s">
        <v>6</v>
      </c>
      <c r="E63" s="48">
        <v>2</v>
      </c>
      <c r="F63" s="10"/>
      <c r="G63" s="10">
        <f t="shared" si="0"/>
        <v>0</v>
      </c>
      <c r="H63" s="91"/>
      <c r="I63" s="10">
        <f t="shared" si="1"/>
        <v>0</v>
      </c>
      <c r="J63" s="10">
        <f t="shared" si="2"/>
        <v>0</v>
      </c>
    </row>
    <row r="64" spans="1:10" ht="45.75" customHeight="1">
      <c r="A64" s="20">
        <v>49</v>
      </c>
      <c r="B64" s="52" t="s">
        <v>110</v>
      </c>
      <c r="C64" s="95"/>
      <c r="D64" s="47" t="s">
        <v>6</v>
      </c>
      <c r="E64" s="48">
        <v>1</v>
      </c>
      <c r="F64" s="10"/>
      <c r="G64" s="10">
        <f t="shared" si="0"/>
        <v>0</v>
      </c>
      <c r="H64" s="91"/>
      <c r="I64" s="10">
        <f t="shared" si="1"/>
        <v>0</v>
      </c>
      <c r="J64" s="10">
        <f t="shared" si="2"/>
        <v>0</v>
      </c>
    </row>
    <row r="65" spans="1:10" ht="61.5" customHeight="1">
      <c r="A65" s="20">
        <v>50</v>
      </c>
      <c r="B65" s="96" t="s">
        <v>112</v>
      </c>
      <c r="C65" s="95"/>
      <c r="D65" s="47" t="s">
        <v>5</v>
      </c>
      <c r="E65" s="48">
        <v>1</v>
      </c>
      <c r="F65" s="10"/>
      <c r="G65" s="10">
        <f t="shared" si="0"/>
        <v>0</v>
      </c>
      <c r="H65" s="91"/>
      <c r="I65" s="10">
        <f t="shared" si="1"/>
        <v>0</v>
      </c>
      <c r="J65" s="10">
        <f t="shared" si="2"/>
        <v>0</v>
      </c>
    </row>
    <row r="66" spans="1:10" ht="62.25" customHeight="1">
      <c r="A66" s="20">
        <v>51</v>
      </c>
      <c r="B66" s="52" t="s">
        <v>113</v>
      </c>
      <c r="C66" s="95"/>
      <c r="D66" s="47" t="s">
        <v>5</v>
      </c>
      <c r="E66" s="48">
        <v>1</v>
      </c>
      <c r="F66" s="10"/>
      <c r="G66" s="10">
        <f t="shared" si="0"/>
        <v>0</v>
      </c>
      <c r="H66" s="91"/>
      <c r="I66" s="10">
        <f t="shared" si="1"/>
        <v>0</v>
      </c>
      <c r="J66" s="10">
        <f t="shared" si="2"/>
        <v>0</v>
      </c>
    </row>
    <row r="67" spans="1:10" ht="62.25" customHeight="1">
      <c r="A67" s="20">
        <v>52</v>
      </c>
      <c r="B67" s="51" t="s">
        <v>114</v>
      </c>
      <c r="C67" s="95"/>
      <c r="D67" s="47" t="s">
        <v>6</v>
      </c>
      <c r="E67" s="48">
        <v>1</v>
      </c>
      <c r="F67" s="10"/>
      <c r="G67" s="10">
        <f t="shared" si="0"/>
        <v>0</v>
      </c>
      <c r="H67" s="91"/>
      <c r="I67" s="10">
        <f t="shared" si="1"/>
        <v>0</v>
      </c>
      <c r="J67" s="10">
        <f t="shared" si="2"/>
        <v>0</v>
      </c>
    </row>
    <row r="68" spans="1:10" ht="98.25" customHeight="1">
      <c r="A68" s="20">
        <v>53</v>
      </c>
      <c r="B68" s="7" t="s">
        <v>58</v>
      </c>
      <c r="C68" s="95"/>
      <c r="D68" s="59" t="s">
        <v>3</v>
      </c>
      <c r="E68" s="60" t="s">
        <v>56</v>
      </c>
      <c r="F68" s="10"/>
      <c r="G68" s="10"/>
      <c r="H68" s="91"/>
      <c r="I68" s="10">
        <f t="shared" si="1"/>
        <v>0</v>
      </c>
      <c r="J68" s="10">
        <f t="shared" si="2"/>
        <v>0</v>
      </c>
    </row>
    <row r="69" spans="1:10" ht="102" customHeight="1">
      <c r="A69" s="20">
        <v>54</v>
      </c>
      <c r="B69" s="7" t="s">
        <v>59</v>
      </c>
      <c r="C69" s="38"/>
      <c r="D69" s="59" t="s">
        <v>3</v>
      </c>
      <c r="E69" s="60">
        <v>300</v>
      </c>
      <c r="F69" s="10"/>
      <c r="G69" s="10">
        <f t="shared" si="0"/>
        <v>0</v>
      </c>
      <c r="H69" s="91"/>
      <c r="I69" s="10">
        <f t="shared" si="1"/>
        <v>0</v>
      </c>
      <c r="J69" s="10">
        <f t="shared" si="2"/>
        <v>0</v>
      </c>
    </row>
    <row r="70" spans="1:10" ht="88.5" customHeight="1">
      <c r="A70" s="20">
        <v>55</v>
      </c>
      <c r="B70" s="7" t="s">
        <v>60</v>
      </c>
      <c r="C70" s="38"/>
      <c r="D70" s="59" t="s">
        <v>3</v>
      </c>
      <c r="E70" s="60">
        <v>500</v>
      </c>
      <c r="F70" s="10"/>
      <c r="G70" s="10">
        <f t="shared" si="0"/>
        <v>0</v>
      </c>
      <c r="H70" s="91"/>
      <c r="I70" s="10">
        <f t="shared" si="1"/>
        <v>0</v>
      </c>
      <c r="J70" s="10">
        <f t="shared" si="2"/>
        <v>0</v>
      </c>
    </row>
    <row r="71" spans="1:10" ht="62.25" customHeight="1">
      <c r="A71" s="20">
        <v>56</v>
      </c>
      <c r="B71" s="7" t="s">
        <v>61</v>
      </c>
      <c r="C71" s="38"/>
      <c r="D71" s="59" t="s">
        <v>57</v>
      </c>
      <c r="E71" s="60">
        <v>2</v>
      </c>
      <c r="F71" s="10"/>
      <c r="G71" s="10">
        <f t="shared" si="0"/>
        <v>0</v>
      </c>
      <c r="H71" s="91"/>
      <c r="I71" s="10">
        <f t="shared" si="1"/>
        <v>0</v>
      </c>
      <c r="J71" s="10">
        <f t="shared" si="2"/>
        <v>0</v>
      </c>
    </row>
    <row r="72" spans="1:10" ht="15" customHeight="1">
      <c r="A72" s="20">
        <v>57</v>
      </c>
      <c r="B72" s="7" t="s">
        <v>62</v>
      </c>
      <c r="C72" s="38"/>
      <c r="D72" s="59" t="s">
        <v>3</v>
      </c>
      <c r="E72" s="61">
        <v>3000</v>
      </c>
      <c r="F72" s="10"/>
      <c r="G72" s="10">
        <f t="shared" si="0"/>
        <v>0</v>
      </c>
      <c r="H72" s="91"/>
      <c r="I72" s="10">
        <f t="shared" si="1"/>
        <v>0</v>
      </c>
      <c r="J72" s="10">
        <f t="shared" si="2"/>
        <v>0</v>
      </c>
    </row>
    <row r="73" spans="1:10" ht="22.5" customHeight="1">
      <c r="A73" s="102" t="s">
        <v>79</v>
      </c>
      <c r="B73" s="102"/>
      <c r="C73" s="102"/>
      <c r="D73" s="102"/>
      <c r="E73" s="102"/>
      <c r="F73" s="102"/>
      <c r="G73" s="14">
        <f>SUM(G16:G72)</f>
        <v>0</v>
      </c>
      <c r="H73" s="91"/>
      <c r="I73" s="14">
        <f>SUM(I16:I72)</f>
        <v>0</v>
      </c>
      <c r="J73" s="10">
        <f>G73+I73+SUM(J16:J72)</f>
        <v>0</v>
      </c>
    </row>
    <row r="74" spans="1:10" s="76" customFormat="1" ht="22.5" customHeight="1">
      <c r="A74" s="92"/>
      <c r="B74" s="92"/>
      <c r="C74" s="92"/>
      <c r="D74" s="92"/>
      <c r="E74" s="92"/>
      <c r="F74" s="92"/>
      <c r="G74" s="74"/>
      <c r="H74" s="94"/>
      <c r="I74" s="74"/>
      <c r="J74" s="93"/>
    </row>
    <row r="75" spans="1:10" ht="30.75" customHeight="1">
      <c r="A75" s="111" t="s">
        <v>88</v>
      </c>
      <c r="B75" s="111"/>
      <c r="C75" s="111"/>
      <c r="D75" s="111"/>
      <c r="E75" s="111"/>
      <c r="F75" s="111"/>
      <c r="G75" s="111"/>
      <c r="H75" s="111"/>
      <c r="I75" s="111"/>
      <c r="J75" s="111"/>
    </row>
    <row r="76" spans="1:10" ht="27.75" customHeight="1">
      <c r="A76" s="98" t="s">
        <v>0</v>
      </c>
      <c r="B76" s="98" t="s">
        <v>8</v>
      </c>
      <c r="C76" s="98" t="s">
        <v>9</v>
      </c>
      <c r="D76" s="98" t="s">
        <v>1</v>
      </c>
      <c r="E76" s="98" t="s">
        <v>2</v>
      </c>
      <c r="F76" s="98" t="s">
        <v>103</v>
      </c>
      <c r="G76" s="98" t="s">
        <v>105</v>
      </c>
      <c r="H76" s="98" t="s">
        <v>104</v>
      </c>
      <c r="I76" s="108" t="s">
        <v>106</v>
      </c>
      <c r="J76" s="98" t="s">
        <v>107</v>
      </c>
    </row>
    <row r="77" spans="1:12" ht="24" customHeight="1">
      <c r="A77" s="98"/>
      <c r="B77" s="98"/>
      <c r="C77" s="98"/>
      <c r="D77" s="103"/>
      <c r="E77" s="105"/>
      <c r="F77" s="103"/>
      <c r="G77" s="103"/>
      <c r="H77" s="98"/>
      <c r="I77" s="109"/>
      <c r="J77" s="103"/>
      <c r="L77" s="3"/>
    </row>
    <row r="78" spans="1:12" ht="17.25" customHeight="1">
      <c r="A78" s="62" t="s">
        <v>93</v>
      </c>
      <c r="B78" s="62" t="s">
        <v>94</v>
      </c>
      <c r="C78" s="62" t="s">
        <v>95</v>
      </c>
      <c r="D78" s="88" t="s">
        <v>96</v>
      </c>
      <c r="E78" s="87" t="s">
        <v>97</v>
      </c>
      <c r="F78" s="88" t="s">
        <v>98</v>
      </c>
      <c r="G78" s="88" t="s">
        <v>99</v>
      </c>
      <c r="H78" s="62" t="s">
        <v>100</v>
      </c>
      <c r="I78" s="62" t="s">
        <v>101</v>
      </c>
      <c r="J78" s="88" t="s">
        <v>102</v>
      </c>
      <c r="L78" s="3"/>
    </row>
    <row r="79" spans="1:12" ht="24.75" customHeight="1">
      <c r="A79" s="63">
        <v>1</v>
      </c>
      <c r="B79" s="45" t="s">
        <v>64</v>
      </c>
      <c r="C79" s="5"/>
      <c r="D79" s="56" t="s">
        <v>3</v>
      </c>
      <c r="E79" s="81">
        <v>25</v>
      </c>
      <c r="F79" s="10"/>
      <c r="G79" s="10">
        <f>F79*E79</f>
        <v>0</v>
      </c>
      <c r="H79" s="91"/>
      <c r="I79" s="10">
        <f>G79*H79</f>
        <v>0</v>
      </c>
      <c r="J79" s="10">
        <f>G79+I79</f>
        <v>0</v>
      </c>
      <c r="L79" s="4"/>
    </row>
    <row r="80" spans="1:10" ht="55.5" customHeight="1">
      <c r="A80" s="63">
        <v>2</v>
      </c>
      <c r="B80" s="44" t="s">
        <v>65</v>
      </c>
      <c r="C80" s="5"/>
      <c r="D80" s="49" t="s">
        <v>4</v>
      </c>
      <c r="E80" s="81">
        <v>20</v>
      </c>
      <c r="F80" s="10"/>
      <c r="G80" s="10">
        <f aca="true" t="shared" si="3" ref="G80:G96">F80*E80</f>
        <v>0</v>
      </c>
      <c r="H80" s="91"/>
      <c r="I80" s="10">
        <f aca="true" t="shared" si="4" ref="I80:I96">G80*H80</f>
        <v>0</v>
      </c>
      <c r="J80" s="10">
        <f aca="true" t="shared" si="5" ref="J80:J96">G80+I80</f>
        <v>0</v>
      </c>
    </row>
    <row r="81" spans="1:10" ht="62.25" customHeight="1">
      <c r="A81" s="63">
        <v>3</v>
      </c>
      <c r="B81" s="52" t="s">
        <v>66</v>
      </c>
      <c r="C81" s="5"/>
      <c r="D81" s="56" t="s">
        <v>6</v>
      </c>
      <c r="E81" s="81">
        <v>12</v>
      </c>
      <c r="F81" s="10"/>
      <c r="G81" s="10">
        <f t="shared" si="3"/>
        <v>0</v>
      </c>
      <c r="H81" s="91"/>
      <c r="I81" s="10">
        <f t="shared" si="4"/>
        <v>0</v>
      </c>
      <c r="J81" s="10">
        <f t="shared" si="5"/>
        <v>0</v>
      </c>
    </row>
    <row r="82" spans="1:10" ht="67.5" customHeight="1">
      <c r="A82" s="63">
        <v>4</v>
      </c>
      <c r="B82" s="64" t="s">
        <v>67</v>
      </c>
      <c r="C82" s="11"/>
      <c r="D82" s="56" t="s">
        <v>6</v>
      </c>
      <c r="E82" s="81">
        <v>11</v>
      </c>
      <c r="F82" s="10"/>
      <c r="G82" s="10">
        <f t="shared" si="3"/>
        <v>0</v>
      </c>
      <c r="H82" s="91"/>
      <c r="I82" s="10">
        <f t="shared" si="4"/>
        <v>0</v>
      </c>
      <c r="J82" s="10">
        <f t="shared" si="5"/>
        <v>0</v>
      </c>
    </row>
    <row r="83" spans="1:10" ht="66.75" customHeight="1">
      <c r="A83" s="63">
        <v>5</v>
      </c>
      <c r="B83" s="21" t="s">
        <v>111</v>
      </c>
      <c r="C83" s="11"/>
      <c r="D83" s="56" t="s">
        <v>5</v>
      </c>
      <c r="E83" s="81">
        <v>100</v>
      </c>
      <c r="F83" s="10"/>
      <c r="G83" s="10">
        <f t="shared" si="3"/>
        <v>0</v>
      </c>
      <c r="H83" s="91"/>
      <c r="I83" s="10">
        <f t="shared" si="4"/>
        <v>0</v>
      </c>
      <c r="J83" s="10">
        <f t="shared" si="5"/>
        <v>0</v>
      </c>
    </row>
    <row r="84" spans="1:10" ht="64.5" customHeight="1">
      <c r="A84" s="63">
        <v>6</v>
      </c>
      <c r="B84" s="6" t="s">
        <v>68</v>
      </c>
      <c r="C84" s="6"/>
      <c r="D84" s="54" t="s">
        <v>6</v>
      </c>
      <c r="E84" s="81">
        <v>20</v>
      </c>
      <c r="F84" s="10"/>
      <c r="G84" s="10">
        <f t="shared" si="3"/>
        <v>0</v>
      </c>
      <c r="H84" s="91"/>
      <c r="I84" s="10">
        <f t="shared" si="4"/>
        <v>0</v>
      </c>
      <c r="J84" s="10">
        <f t="shared" si="5"/>
        <v>0</v>
      </c>
    </row>
    <row r="85" spans="1:10" ht="76.5">
      <c r="A85" s="63">
        <v>7</v>
      </c>
      <c r="B85" s="6" t="s">
        <v>109</v>
      </c>
      <c r="C85" s="6"/>
      <c r="D85" s="54" t="s">
        <v>3</v>
      </c>
      <c r="E85" s="81">
        <v>120</v>
      </c>
      <c r="F85" s="10"/>
      <c r="G85" s="10">
        <f t="shared" si="3"/>
        <v>0</v>
      </c>
      <c r="H85" s="91"/>
      <c r="I85" s="10">
        <f t="shared" si="4"/>
        <v>0</v>
      </c>
      <c r="J85" s="10">
        <f t="shared" si="5"/>
        <v>0</v>
      </c>
    </row>
    <row r="86" spans="1:10" ht="72.75" customHeight="1">
      <c r="A86" s="63">
        <v>8</v>
      </c>
      <c r="B86" s="6" t="s">
        <v>69</v>
      </c>
      <c r="C86" s="6"/>
      <c r="D86" s="56" t="s">
        <v>3</v>
      </c>
      <c r="E86" s="81">
        <v>25</v>
      </c>
      <c r="F86" s="10"/>
      <c r="G86" s="10">
        <f t="shared" si="3"/>
        <v>0</v>
      </c>
      <c r="H86" s="91"/>
      <c r="I86" s="10">
        <f t="shared" si="4"/>
        <v>0</v>
      </c>
      <c r="J86" s="10">
        <f t="shared" si="5"/>
        <v>0</v>
      </c>
    </row>
    <row r="87" spans="1:10" ht="64.5">
      <c r="A87" s="63">
        <v>9</v>
      </c>
      <c r="B87" s="65" t="s">
        <v>70</v>
      </c>
      <c r="C87" s="5"/>
      <c r="D87" s="56" t="s">
        <v>3</v>
      </c>
      <c r="E87" s="81">
        <v>25</v>
      </c>
      <c r="F87" s="10"/>
      <c r="G87" s="10">
        <f t="shared" si="3"/>
        <v>0</v>
      </c>
      <c r="H87" s="91"/>
      <c r="I87" s="10">
        <f t="shared" si="4"/>
        <v>0</v>
      </c>
      <c r="J87" s="10">
        <f t="shared" si="5"/>
        <v>0</v>
      </c>
    </row>
    <row r="88" spans="1:10" ht="51.75">
      <c r="A88" s="63">
        <v>10</v>
      </c>
      <c r="B88" s="66" t="s">
        <v>71</v>
      </c>
      <c r="C88" s="5"/>
      <c r="D88" s="54" t="s">
        <v>3</v>
      </c>
      <c r="E88" s="82">
        <v>15</v>
      </c>
      <c r="F88" s="10"/>
      <c r="G88" s="10">
        <f t="shared" si="3"/>
        <v>0</v>
      </c>
      <c r="H88" s="91"/>
      <c r="I88" s="10">
        <f t="shared" si="4"/>
        <v>0</v>
      </c>
      <c r="J88" s="10">
        <f t="shared" si="5"/>
        <v>0</v>
      </c>
    </row>
    <row r="89" spans="1:10" ht="51.75">
      <c r="A89" s="63">
        <v>11</v>
      </c>
      <c r="B89" s="66" t="s">
        <v>71</v>
      </c>
      <c r="C89" s="5"/>
      <c r="D89" s="54" t="s">
        <v>3</v>
      </c>
      <c r="E89" s="82">
        <v>15</v>
      </c>
      <c r="F89" s="10"/>
      <c r="G89" s="10">
        <f t="shared" si="3"/>
        <v>0</v>
      </c>
      <c r="H89" s="91"/>
      <c r="I89" s="10">
        <f t="shared" si="4"/>
        <v>0</v>
      </c>
      <c r="J89" s="10">
        <f t="shared" si="5"/>
        <v>0</v>
      </c>
    </row>
    <row r="90" spans="1:10" ht="51">
      <c r="A90" s="63">
        <v>12</v>
      </c>
      <c r="B90" s="53" t="s">
        <v>72</v>
      </c>
      <c r="C90" s="6"/>
      <c r="D90" s="54" t="s">
        <v>3</v>
      </c>
      <c r="E90" s="82">
        <v>10</v>
      </c>
      <c r="F90" s="10"/>
      <c r="G90" s="10">
        <f t="shared" si="3"/>
        <v>0</v>
      </c>
      <c r="H90" s="91"/>
      <c r="I90" s="10">
        <f t="shared" si="4"/>
        <v>0</v>
      </c>
      <c r="J90" s="10">
        <f t="shared" si="5"/>
        <v>0</v>
      </c>
    </row>
    <row r="91" spans="1:10" ht="38.25">
      <c r="A91" s="63">
        <v>13</v>
      </c>
      <c r="B91" s="43" t="s">
        <v>73</v>
      </c>
      <c r="C91" s="6"/>
      <c r="D91" s="54" t="s">
        <v>3</v>
      </c>
      <c r="E91" s="82">
        <v>5</v>
      </c>
      <c r="F91" s="10"/>
      <c r="G91" s="10">
        <f t="shared" si="3"/>
        <v>0</v>
      </c>
      <c r="H91" s="91"/>
      <c r="I91" s="10">
        <f t="shared" si="4"/>
        <v>0</v>
      </c>
      <c r="J91" s="10">
        <f t="shared" si="5"/>
        <v>0</v>
      </c>
    </row>
    <row r="92" spans="1:10" ht="29.25" customHeight="1">
      <c r="A92" s="63">
        <v>14</v>
      </c>
      <c r="B92" s="53" t="s">
        <v>74</v>
      </c>
      <c r="C92" s="6"/>
      <c r="D92" s="54" t="s">
        <v>3</v>
      </c>
      <c r="E92" s="82">
        <v>5</v>
      </c>
      <c r="F92" s="10"/>
      <c r="G92" s="10">
        <f t="shared" si="3"/>
        <v>0</v>
      </c>
      <c r="H92" s="91"/>
      <c r="I92" s="10">
        <f t="shared" si="4"/>
        <v>0</v>
      </c>
      <c r="J92" s="10">
        <f t="shared" si="5"/>
        <v>0</v>
      </c>
    </row>
    <row r="93" spans="1:10" ht="60" customHeight="1">
      <c r="A93" s="63">
        <v>15</v>
      </c>
      <c r="B93" s="43" t="s">
        <v>38</v>
      </c>
      <c r="C93" s="6"/>
      <c r="D93" s="54" t="s">
        <v>7</v>
      </c>
      <c r="E93" s="82">
        <v>5</v>
      </c>
      <c r="F93" s="10"/>
      <c r="G93" s="10">
        <f t="shared" si="3"/>
        <v>0</v>
      </c>
      <c r="H93" s="91"/>
      <c r="I93" s="10">
        <f t="shared" si="4"/>
        <v>0</v>
      </c>
      <c r="J93" s="10">
        <f t="shared" si="5"/>
        <v>0</v>
      </c>
    </row>
    <row r="94" spans="1:10" ht="15">
      <c r="A94" s="63">
        <v>16</v>
      </c>
      <c r="B94" s="51" t="s">
        <v>75</v>
      </c>
      <c r="C94" s="7"/>
      <c r="D94" s="56" t="s">
        <v>3</v>
      </c>
      <c r="E94" s="81">
        <v>10</v>
      </c>
      <c r="F94" s="10"/>
      <c r="G94" s="10">
        <f t="shared" si="3"/>
        <v>0</v>
      </c>
      <c r="H94" s="91"/>
      <c r="I94" s="10">
        <f t="shared" si="4"/>
        <v>0</v>
      </c>
      <c r="J94" s="10">
        <f t="shared" si="5"/>
        <v>0</v>
      </c>
    </row>
    <row r="95" spans="1:10" ht="15">
      <c r="A95" s="63">
        <v>17</v>
      </c>
      <c r="B95" s="51" t="s">
        <v>76</v>
      </c>
      <c r="C95" s="7"/>
      <c r="D95" s="56" t="s">
        <v>7</v>
      </c>
      <c r="E95" s="81">
        <v>20</v>
      </c>
      <c r="F95" s="10"/>
      <c r="G95" s="10">
        <f t="shared" si="3"/>
        <v>0</v>
      </c>
      <c r="H95" s="91"/>
      <c r="I95" s="10">
        <f t="shared" si="4"/>
        <v>0</v>
      </c>
      <c r="J95" s="10">
        <f t="shared" si="5"/>
        <v>0</v>
      </c>
    </row>
    <row r="96" spans="1:10" ht="15">
      <c r="A96" s="63">
        <v>18</v>
      </c>
      <c r="B96" s="67" t="s">
        <v>77</v>
      </c>
      <c r="C96" s="7"/>
      <c r="D96" s="56" t="s">
        <v>6</v>
      </c>
      <c r="E96" s="81">
        <v>5</v>
      </c>
      <c r="F96" s="10"/>
      <c r="G96" s="10">
        <f t="shared" si="3"/>
        <v>0</v>
      </c>
      <c r="H96" s="91"/>
      <c r="I96" s="10">
        <f t="shared" si="4"/>
        <v>0</v>
      </c>
      <c r="J96" s="10">
        <f t="shared" si="5"/>
        <v>0</v>
      </c>
    </row>
    <row r="97" spans="1:10" ht="15">
      <c r="A97" s="100" t="s">
        <v>78</v>
      </c>
      <c r="B97" s="101"/>
      <c r="C97" s="101"/>
      <c r="D97" s="101"/>
      <c r="E97" s="101"/>
      <c r="F97" s="101"/>
      <c r="G97" s="14">
        <f>SUM(G79:G96)</f>
        <v>0</v>
      </c>
      <c r="H97" s="91"/>
      <c r="I97" s="10">
        <f>G97*H97+SUM(I79:I96)</f>
        <v>0</v>
      </c>
      <c r="J97" s="25">
        <f>SUM(J79:J96)</f>
        <v>0</v>
      </c>
    </row>
    <row r="98" spans="1:10" ht="15">
      <c r="A98" s="73"/>
      <c r="B98" s="73"/>
      <c r="C98" s="73"/>
      <c r="D98" s="73"/>
      <c r="E98" s="83"/>
      <c r="F98" s="73"/>
      <c r="G98" s="73"/>
      <c r="H98" s="73"/>
      <c r="I98" s="74"/>
      <c r="J98" s="75"/>
    </row>
    <row r="99" spans="1:10" ht="15">
      <c r="A99" s="97" t="s">
        <v>17</v>
      </c>
      <c r="B99" s="97"/>
      <c r="C99" s="97"/>
      <c r="D99" s="97"/>
      <c r="E99" s="97"/>
      <c r="F99" s="76"/>
      <c r="G99" s="76"/>
      <c r="H99" s="76"/>
      <c r="I99" s="76"/>
      <c r="J99" s="76"/>
    </row>
    <row r="100" spans="1:10" ht="15">
      <c r="A100" s="97" t="s">
        <v>10</v>
      </c>
      <c r="B100" s="97"/>
      <c r="C100" s="97"/>
      <c r="D100" s="97"/>
      <c r="E100" s="97"/>
      <c r="F100" s="76"/>
      <c r="G100" s="76"/>
      <c r="H100" s="76"/>
      <c r="I100" s="76"/>
      <c r="J100" s="76"/>
    </row>
    <row r="101" spans="1:10" ht="15">
      <c r="A101" s="97" t="s">
        <v>84</v>
      </c>
      <c r="B101" s="97"/>
      <c r="C101" s="97"/>
      <c r="D101" s="97"/>
      <c r="E101" s="97"/>
      <c r="F101" s="76"/>
      <c r="G101" s="76"/>
      <c r="H101" s="76"/>
      <c r="I101" s="76"/>
      <c r="J101" s="76"/>
    </row>
    <row r="102" spans="1:10" ht="15">
      <c r="A102" s="97" t="s">
        <v>11</v>
      </c>
      <c r="B102" s="97"/>
      <c r="C102" s="97"/>
      <c r="D102" s="97"/>
      <c r="E102" s="97"/>
      <c r="F102" s="76"/>
      <c r="G102" s="76"/>
      <c r="H102" s="76"/>
      <c r="I102" s="76"/>
      <c r="J102" s="76"/>
    </row>
    <row r="103" spans="2:3" ht="15">
      <c r="B103" s="24"/>
      <c r="C103" s="24"/>
    </row>
    <row r="104" spans="1:9" ht="15">
      <c r="A104" s="32" t="s">
        <v>81</v>
      </c>
      <c r="B104" s="33"/>
      <c r="C104" s="33"/>
      <c r="D104" s="41"/>
      <c r="E104" s="84"/>
      <c r="F104" s="33"/>
      <c r="G104" s="33"/>
      <c r="H104" s="33"/>
      <c r="I104" s="27"/>
    </row>
    <row r="105" spans="1:9" ht="15">
      <c r="A105" s="32" t="s">
        <v>80</v>
      </c>
      <c r="B105" s="33"/>
      <c r="C105" s="33"/>
      <c r="D105" s="41"/>
      <c r="E105" s="84"/>
      <c r="F105" s="33"/>
      <c r="G105" s="33"/>
      <c r="H105" s="33"/>
      <c r="I105" s="27"/>
    </row>
    <row r="106" spans="1:9" ht="15">
      <c r="A106" s="32"/>
      <c r="B106" s="33"/>
      <c r="C106" s="33"/>
      <c r="D106" s="41"/>
      <c r="E106" s="84"/>
      <c r="F106" s="34"/>
      <c r="G106" s="34"/>
      <c r="H106" s="34"/>
      <c r="I106" s="27"/>
    </row>
    <row r="107" spans="1:9" ht="15.75">
      <c r="A107" s="72" t="s">
        <v>15</v>
      </c>
      <c r="B107" s="36"/>
      <c r="C107" s="36"/>
      <c r="D107" s="42"/>
      <c r="E107" s="35"/>
      <c r="F107" s="27"/>
      <c r="G107" s="27"/>
      <c r="H107"/>
      <c r="I107" s="29"/>
    </row>
    <row r="108" spans="1:9" ht="15.75">
      <c r="A108" s="35"/>
      <c r="B108" s="32"/>
      <c r="C108" s="36"/>
      <c r="D108" s="42"/>
      <c r="E108" s="35"/>
      <c r="F108" s="27"/>
      <c r="G108" s="27"/>
      <c r="H108"/>
      <c r="I108" s="29"/>
    </row>
    <row r="109" spans="1:9" ht="15">
      <c r="A109" s="27"/>
      <c r="B109" s="68" t="s">
        <v>82</v>
      </c>
      <c r="C109" s="99" t="s">
        <v>83</v>
      </c>
      <c r="D109" s="99"/>
      <c r="E109" s="99"/>
      <c r="F109" s="99"/>
      <c r="G109" s="99"/>
      <c r="H109" s="99"/>
      <c r="I109" s="99"/>
    </row>
    <row r="110" spans="2:6" ht="15">
      <c r="B110" s="69" t="s">
        <v>89</v>
      </c>
      <c r="C110" s="69"/>
      <c r="D110" s="70"/>
      <c r="E110" s="85"/>
      <c r="F110" s="71"/>
    </row>
    <row r="111" spans="2:6" ht="15">
      <c r="B111" s="69" t="s">
        <v>90</v>
      </c>
      <c r="C111" s="69"/>
      <c r="D111" s="70"/>
      <c r="E111" s="85"/>
      <c r="F111" s="71"/>
    </row>
  </sheetData>
  <sheetProtection/>
  <mergeCells count="31">
    <mergeCell ref="B7:G9"/>
    <mergeCell ref="B13:B14"/>
    <mergeCell ref="B76:B77"/>
    <mergeCell ref="A75:J75"/>
    <mergeCell ref="A11:J11"/>
    <mergeCell ref="G13:G14"/>
    <mergeCell ref="F13:F14"/>
    <mergeCell ref="E13:E14"/>
    <mergeCell ref="A12:J12"/>
    <mergeCell ref="F76:F77"/>
    <mergeCell ref="J13:J14"/>
    <mergeCell ref="G76:G77"/>
    <mergeCell ref="H13:H14"/>
    <mergeCell ref="I13:I14"/>
    <mergeCell ref="H76:H77"/>
    <mergeCell ref="I76:I77"/>
    <mergeCell ref="J76:J77"/>
    <mergeCell ref="A73:F73"/>
    <mergeCell ref="D76:D77"/>
    <mergeCell ref="C13:C14"/>
    <mergeCell ref="E76:E77"/>
    <mergeCell ref="A13:A14"/>
    <mergeCell ref="D13:D14"/>
    <mergeCell ref="A76:A77"/>
    <mergeCell ref="A102:E102"/>
    <mergeCell ref="A101:E101"/>
    <mergeCell ref="A100:E100"/>
    <mergeCell ref="C76:C77"/>
    <mergeCell ref="C109:I109"/>
    <mergeCell ref="A99:E99"/>
    <mergeCell ref="A97:F9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2014-03-25T07:57:47Z</cp:lastPrinted>
  <dcterms:created xsi:type="dcterms:W3CDTF">2013-06-06T15:12:37Z</dcterms:created>
  <dcterms:modified xsi:type="dcterms:W3CDTF">2014-03-25T07:59:42Z</dcterms:modified>
  <cp:category/>
  <cp:version/>
  <cp:contentType/>
  <cp:contentStatus/>
</cp:coreProperties>
</file>